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<sst xmlns="http://schemas.openxmlformats.org/spreadsheetml/2006/main" count="95" uniqueCount="65">
  <si>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COMUNE DI SCANDICCI</t>
  </si>
  <si>
    <t>Risultati per sezione</t>
  </si>
  <si>
    <t>Partito / Canditato</t>
  </si>
  <si>
    <t>Sezione 01</t>
  </si>
  <si>
    <t>Sezione 03</t>
  </si>
  <si>
    <t>Sezione 06</t>
  </si>
  <si>
    <t>Sezione 07</t>
  </si>
  <si>
    <t>Sezione 23</t>
  </si>
  <si>
    <t>Sezione 29</t>
  </si>
  <si>
    <t>Sezione 30</t>
  </si>
  <si>
    <t>Sezione 39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</si>
  <si>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</si>
  <si>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</si>
  <si>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</si>
  <si>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</si>
  <si>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</si>
  <si>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</si>
  <si>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</si>
  <si>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</si>
  <si>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</si>
  <si>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</si>
  <si>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</si>
  <si>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</si>
  <si>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</si>
  <si>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</si>
  <si>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</si>
  <si>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</si>
  <si>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</si>
  <si>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</si>
  <si>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</si>
  <si>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</si>
  <si>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</si>
  <si>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</si>
  <si>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</si>
  <si>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</si>
  <si>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</si>
  <si>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</si>
  <si>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</si>
  <si>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</si>
  <si>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ALLEANZA NAZIONALE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</si>
  <si>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</si>
  <si>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</si>
  <si>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</si>
  <si>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</si>
  <si>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</si>
  <si>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</si>
  <si>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Elezioni Amministrative 1995</t>
  </si>
  <si>
    <t>RIFONDAZIONE COMUNISTA</t>
  </si>
  <si>
    <t>Sezione 53</t>
  </si>
  <si>
    <t>Sezione 55</t>
  </si>
  <si>
    <t>Sezione 63</t>
  </si>
  <si>
    <t>Sezione 64</t>
  </si>
  <si>
    <t>Sezione 65</t>
  </si>
  <si>
    <t>Sezione 66</t>
  </si>
  <si>
    <t>Sezione 68</t>
  </si>
  <si>
    <t>Sezione 69</t>
  </si>
  <si>
    <t>Sezione 70</t>
  </si>
  <si>
    <t>Sezione 79</t>
  </si>
  <si>
    <t>Sezione 80</t>
  </si>
  <si>
    <t>Sezione 82</t>
  </si>
  <si>
    <t>Sezione 83</t>
  </si>
  <si>
    <t>Sezione 84</t>
  </si>
  <si>
    <t>Sezione 86</t>
  </si>
  <si>
    <t>UNITI PER SCANDICCI</t>
  </si>
  <si>
    <t>Consiglio Circoscrizionale 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</si>
</sst>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1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2" fontId="4" fillId="0" borderId="11" xfId="0" applyNumberFormat="1" applyFont="1" applyBorder="1" applyAlignment="1">
      <alignment/>
    </xf>
    <xf numFmtId="0" fontId="1" fillId="0" borderId="12" xfId="0" applyNumberFormat="1" applyFont="1" applyBorder="1" applyAlignment="1" quotePrefix="1">
      <alignment/>
    </xf>
    <xf numFmtId="1" fontId="4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1" fillId="0" borderId="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7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/>
    </xf>
    <xf numFmtId="2" fontId="0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 quotePrefix="1">
      <alignment/>
    </xf>
    <xf numFmtId="0" fontId="1" fillId="0" borderId="29" xfId="0" applyNumberFormat="1" applyFont="1" applyBorder="1" applyAlignment="1" quotePrefix="1">
      <alignment/>
    </xf>
    <xf numFmtId="1" fontId="1" fillId="0" borderId="30" xfId="0" applyNumberFormat="1" applyFont="1" applyBorder="1" applyAlignment="1">
      <alignment/>
    </xf>
    <xf numFmtId="0" fontId="0" fillId="0" borderId="31" xfId="0" applyNumberFormat="1" applyBorder="1" applyAlignment="1" quotePrefix="1">
      <alignment/>
    </xf>
    <xf numFmtId="0" fontId="1" fillId="0" borderId="31" xfId="0" applyNumberFormat="1" applyFont="1" applyBorder="1" applyAlignment="1" quotePrefix="1">
      <alignment/>
    </xf>
    <xf numFmtId="1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1.7109375" style="0" bestFit="1" customWidth="1"/>
    <col min="57" max="57" width="11.7109375" style="1" bestFit="1" customWidth="1"/>
    <col min="58" max="58" width="11.7109375" style="0" bestFit="1" customWidth="1"/>
    <col min="59" max="59" width="11.7109375" style="1" bestFit="1" customWidth="1"/>
    <col min="60" max="60" width="11.7109375" style="0" bestFit="1" customWidth="1"/>
    <col min="61" max="61" width="11.7109375" style="1" bestFit="1" customWidth="1"/>
    <col min="62" max="62" width="11.7109375" style="0" bestFit="1" customWidth="1"/>
    <col min="63" max="63" width="11.7109375" style="1" bestFit="1" customWidth="1"/>
    <col min="64" max="64" width="11.7109375" style="0" bestFit="1" customWidth="1"/>
    <col min="65" max="65" width="11.7109375" style="1" bestFit="1" customWidth="1"/>
    <col min="66" max="66" width="11.7109375" style="0" bestFit="1" customWidth="1"/>
    <col min="67" max="67" width="11.7109375" style="1" bestFit="1" customWidth="1"/>
    <col min="68" max="68" width="11.7109375" style="0" bestFit="1" customWidth="1"/>
    <col min="69" max="69" width="11.7109375" style="1" bestFit="1" customWidth="1"/>
    <col min="70" max="70" width="11.7109375" style="0" bestFit="1" customWidth="1"/>
    <col min="71" max="71" width="11.7109375" style="1" bestFit="1" customWidth="1"/>
    <col min="72" max="72" width="11.7109375" style="0" bestFit="1" customWidth="1"/>
    <col min="73" max="73" width="11.7109375" style="1" bestFit="1" customWidth="1"/>
    <col min="74" max="74" width="11.7109375" style="0" bestFit="1" customWidth="1"/>
    <col min="75" max="75" width="11.7109375" style="1" bestFit="1" customWidth="1"/>
    <col min="76" max="76" width="11.7109375" style="0" bestFit="1" customWidth="1"/>
    <col min="77" max="77" width="11.7109375" style="1" bestFit="1" customWidth="1"/>
    <col min="78" max="78" width="11.7109375" style="0" bestFit="1" customWidth="1"/>
    <col min="79" max="79" width="11.7109375" style="1" bestFit="1" customWidth="1"/>
    <col min="80" max="80" width="11.7109375" style="0" bestFit="1" customWidth="1"/>
    <col min="81" max="81" width="11.7109375" style="1" bestFit="1" customWidth="1"/>
    <col min="82" max="82" width="11.7109375" style="0" bestFit="1" customWidth="1"/>
    <col min="83" max="83" width="11.7109375" style="1" bestFit="1" customWidth="1"/>
    <col min="84" max="84" width="11.7109375" style="0" bestFit="1" customWidth="1"/>
    <col min="85" max="85" width="11.7109375" style="1" bestFit="1" customWidth="1"/>
    <col min="86" max="86" width="11.7109375" style="0" bestFit="1" customWidth="1"/>
    <col min="87" max="87" width="11.7109375" style="1" bestFit="1" customWidth="1"/>
    <col min="88" max="88" width="11.7109375" style="0" bestFit="1" customWidth="1"/>
    <col min="89" max="89" width="11.7109375" style="1" bestFit="1" customWidth="1"/>
    <col min="90" max="90" width="11.7109375" style="0" bestFit="1" customWidth="1"/>
    <col min="91" max="91" width="11.7109375" style="1" bestFit="1" customWidth="1"/>
    <col min="92" max="92" width="11.7109375" style="0" bestFit="1" customWidth="1"/>
    <col min="93" max="93" width="11.7109375" style="1" bestFit="1" customWidth="1"/>
    <col min="94" max="94" width="11.7109375" style="0" bestFit="1" customWidth="1"/>
    <col min="95" max="95" width="11.7109375" style="1" bestFit="1" customWidth="1"/>
    <col min="96" max="96" width="11.7109375" style="0" bestFit="1" customWidth="1"/>
    <col min="97" max="175" width="10.28125" style="0" bestFit="1" customWidth="1"/>
    <col min="176" max="16384" width="9.00390625" style="0" customWidth="1"/>
  </cols>
  <sheetData>
    <row r="1" spans="1:2" ht="12.75">
      <c r="A1" s="2" t="s">
        <v>0</v>
      </c>
      <c r="B1" s="2" t="s">
        <v>46</v>
      </c>
    </row>
    <row r="2" ht="12.75">
      <c r="B2" s="2" t="s">
        <v>64</v>
      </c>
    </row>
    <row r="3" ht="13.5" thickBot="1">
      <c r="B3" s="2" t="s">
        <v>1</v>
      </c>
    </row>
    <row r="4" spans="1:95" ht="13.5" thickBot="1">
      <c r="A4" s="18" t="s">
        <v>2</v>
      </c>
      <c r="B4" s="3" t="s">
        <v>3</v>
      </c>
      <c r="C4" s="4"/>
      <c r="D4" s="5" t="s">
        <v>4</v>
      </c>
      <c r="E4" s="4"/>
      <c r="F4" s="5" t="s">
        <v>5</v>
      </c>
      <c r="G4" s="4"/>
      <c r="H4" s="5" t="s">
        <v>6</v>
      </c>
      <c r="I4" s="4"/>
      <c r="J4" s="5" t="s">
        <v>7</v>
      </c>
      <c r="K4" s="4"/>
      <c r="L4" s="5" t="s">
        <v>8</v>
      </c>
      <c r="M4" s="4"/>
      <c r="N4" s="5" t="s">
        <v>9</v>
      </c>
      <c r="O4" s="4"/>
      <c r="P4" s="5" t="s">
        <v>10</v>
      </c>
      <c r="Q4" s="4"/>
      <c r="R4" s="30" t="s">
        <v>11</v>
      </c>
      <c r="S4" s="31"/>
      <c r="T4" s="30" t="s">
        <v>12</v>
      </c>
      <c r="U4" s="31"/>
      <c r="V4" s="5" t="s">
        <v>13</v>
      </c>
      <c r="W4" s="4"/>
      <c r="X4" s="5" t="s">
        <v>14</v>
      </c>
      <c r="Y4" s="4"/>
      <c r="Z4" s="3" t="s">
        <v>48</v>
      </c>
      <c r="AA4" s="4"/>
      <c r="AB4" s="3" t="s">
        <v>49</v>
      </c>
      <c r="AC4" s="4"/>
      <c r="AD4" s="3" t="s">
        <v>50</v>
      </c>
      <c r="AE4" s="4"/>
      <c r="AF4" s="3" t="s">
        <v>51</v>
      </c>
      <c r="AG4" s="4"/>
      <c r="AH4" s="3" t="s">
        <v>52</v>
      </c>
      <c r="AI4" s="4"/>
      <c r="AJ4" s="3" t="s">
        <v>53</v>
      </c>
      <c r="AK4" s="4"/>
      <c r="AL4" s="3" t="s">
        <v>54</v>
      </c>
      <c r="AM4" s="4"/>
      <c r="AN4" s="3" t="s">
        <v>55</v>
      </c>
      <c r="AO4" s="4"/>
      <c r="AP4" s="3" t="s">
        <v>56</v>
      </c>
      <c r="AQ4" s="4"/>
      <c r="AR4" s="3" t="s">
        <v>57</v>
      </c>
      <c r="AS4" s="4"/>
      <c r="AT4" s="3" t="s">
        <v>58</v>
      </c>
      <c r="AU4" s="4"/>
      <c r="AV4" s="3" t="s">
        <v>59</v>
      </c>
      <c r="AW4" s="4"/>
      <c r="AX4" s="3" t="s">
        <v>60</v>
      </c>
      <c r="AY4" s="4"/>
      <c r="AZ4" s="3" t="s">
        <v>61</v>
      </c>
      <c r="BA4" s="4"/>
      <c r="BB4" s="3" t="s">
        <v>62</v>
      </c>
      <c r="BC4" s="4"/>
      <c r="BE4"/>
      <c r="BG4"/>
      <c r="BI4"/>
      <c r="BK4"/>
      <c r="BM4"/>
      <c r="BO4"/>
      <c r="BQ4"/>
      <c r="BS4"/>
      <c r="BU4"/>
      <c r="BW4"/>
      <c r="BY4"/>
      <c r="CA4"/>
      <c r="CC4"/>
      <c r="CE4"/>
      <c r="CG4"/>
      <c r="CI4"/>
      <c r="CK4"/>
      <c r="CM4"/>
      <c r="CO4"/>
      <c r="CQ4"/>
    </row>
    <row r="5" spans="1:95" ht="12.75">
      <c r="A5" s="35"/>
      <c r="B5" s="6" t="s">
        <v>15</v>
      </c>
      <c r="C5" s="7" t="s">
        <v>16</v>
      </c>
      <c r="D5" s="10" t="s">
        <v>17</v>
      </c>
      <c r="E5" s="9" t="s">
        <v>18</v>
      </c>
      <c r="F5" s="10" t="s">
        <v>19</v>
      </c>
      <c r="G5" s="11" t="s">
        <v>20</v>
      </c>
      <c r="H5" s="10" t="s">
        <v>21</v>
      </c>
      <c r="I5" s="9" t="s">
        <v>22</v>
      </c>
      <c r="J5" s="10" t="s">
        <v>23</v>
      </c>
      <c r="K5" s="11" t="s">
        <v>24</v>
      </c>
      <c r="L5" s="10" t="s">
        <v>25</v>
      </c>
      <c r="M5" s="9" t="s">
        <v>26</v>
      </c>
      <c r="N5" s="10" t="s">
        <v>27</v>
      </c>
      <c r="O5" s="11" t="s">
        <v>28</v>
      </c>
      <c r="P5" s="10" t="s">
        <v>29</v>
      </c>
      <c r="Q5" s="28" t="s">
        <v>30</v>
      </c>
      <c r="R5" s="32" t="s">
        <v>31</v>
      </c>
      <c r="S5" s="33" t="s">
        <v>32</v>
      </c>
      <c r="T5" s="50" t="s">
        <v>33</v>
      </c>
      <c r="U5" s="33" t="s">
        <v>34</v>
      </c>
      <c r="V5" s="8" t="s">
        <v>35</v>
      </c>
      <c r="W5" s="9" t="s">
        <v>36</v>
      </c>
      <c r="X5" s="10" t="s">
        <v>37</v>
      </c>
      <c r="Y5" s="9" t="s">
        <v>38</v>
      </c>
      <c r="Z5" s="8" t="s">
        <v>15</v>
      </c>
      <c r="AA5" s="9" t="s">
        <v>16</v>
      </c>
      <c r="AB5" s="8" t="s">
        <v>15</v>
      </c>
      <c r="AC5" s="9" t="s">
        <v>16</v>
      </c>
      <c r="AD5" s="8" t="s">
        <v>15</v>
      </c>
      <c r="AE5" s="9" t="s">
        <v>16</v>
      </c>
      <c r="AF5" s="8" t="s">
        <v>15</v>
      </c>
      <c r="AG5" s="9" t="s">
        <v>16</v>
      </c>
      <c r="AH5" s="8" t="s">
        <v>15</v>
      </c>
      <c r="AI5" s="9" t="s">
        <v>16</v>
      </c>
      <c r="AJ5" s="8" t="s">
        <v>15</v>
      </c>
      <c r="AK5" s="9" t="s">
        <v>16</v>
      </c>
      <c r="AL5" s="8" t="s">
        <v>15</v>
      </c>
      <c r="AM5" s="9" t="s">
        <v>16</v>
      </c>
      <c r="AN5" s="8" t="s">
        <v>15</v>
      </c>
      <c r="AO5" s="9" t="s">
        <v>16</v>
      </c>
      <c r="AP5" s="8" t="s">
        <v>15</v>
      </c>
      <c r="AQ5" s="9" t="s">
        <v>16</v>
      </c>
      <c r="AR5" s="8" t="s">
        <v>15</v>
      </c>
      <c r="AS5" s="9" t="s">
        <v>16</v>
      </c>
      <c r="AT5" s="8" t="s">
        <v>15</v>
      </c>
      <c r="AU5" s="9" t="s">
        <v>16</v>
      </c>
      <c r="AV5" s="8" t="s">
        <v>15</v>
      </c>
      <c r="AW5" s="9" t="s">
        <v>16</v>
      </c>
      <c r="AX5" s="8" t="s">
        <v>15</v>
      </c>
      <c r="AY5" s="9" t="s">
        <v>16</v>
      </c>
      <c r="AZ5" s="8" t="s">
        <v>15</v>
      </c>
      <c r="BA5" s="9" t="s">
        <v>16</v>
      </c>
      <c r="BB5" s="8" t="s">
        <v>15</v>
      </c>
      <c r="BC5" s="9" t="s">
        <v>16</v>
      </c>
      <c r="BE5"/>
      <c r="BG5"/>
      <c r="BI5"/>
      <c r="BK5"/>
      <c r="BM5"/>
      <c r="BO5"/>
      <c r="BQ5"/>
      <c r="BS5"/>
      <c r="BU5"/>
      <c r="BW5"/>
      <c r="BY5"/>
      <c r="CA5"/>
      <c r="CC5"/>
      <c r="CE5"/>
      <c r="CG5"/>
      <c r="CI5"/>
      <c r="CK5"/>
      <c r="CM5"/>
      <c r="CO5"/>
      <c r="CQ5"/>
    </row>
    <row r="6" spans="1:95" ht="12.75">
      <c r="A6" s="17" t="s">
        <v>47</v>
      </c>
      <c r="B6" s="16">
        <v>125</v>
      </c>
      <c r="C6" s="11">
        <f>B6*100/B9</f>
        <v>41.52823920265781</v>
      </c>
      <c r="D6" s="16">
        <v>132</v>
      </c>
      <c r="E6" s="11">
        <f>D6*100/D9</f>
        <v>43.85382059800664</v>
      </c>
      <c r="F6" s="16">
        <v>147</v>
      </c>
      <c r="G6" s="11">
        <f>F6*100/F9</f>
        <v>38.58267716535433</v>
      </c>
      <c r="H6" s="16">
        <v>161</v>
      </c>
      <c r="I6" s="11">
        <f>H6*100/H9</f>
        <v>34.54935622317596</v>
      </c>
      <c r="J6" s="16">
        <v>121</v>
      </c>
      <c r="K6" s="11">
        <f>J6*100/J9</f>
        <v>37.577639751552795</v>
      </c>
      <c r="L6" s="38">
        <v>158</v>
      </c>
      <c r="M6" s="11">
        <f>L6*100/L9</f>
        <v>44.632768361581924</v>
      </c>
      <c r="N6" s="16">
        <v>158</v>
      </c>
      <c r="O6" s="11">
        <f>N6*100/N9</f>
        <v>42.7027027027027</v>
      </c>
      <c r="P6" s="16">
        <v>124</v>
      </c>
      <c r="Q6" s="41">
        <f>P6*100/P9</f>
        <v>38.87147335423197</v>
      </c>
      <c r="R6" s="54">
        <v>173</v>
      </c>
      <c r="S6" s="45">
        <f>R6*100/R9</f>
        <v>41.88861985472155</v>
      </c>
      <c r="T6" s="51">
        <v>163</v>
      </c>
      <c r="U6" s="45">
        <f>T6*100/T9</f>
        <v>44.173441734417345</v>
      </c>
      <c r="V6" s="16">
        <v>137</v>
      </c>
      <c r="W6" s="11">
        <f>V6*100/V9</f>
        <v>42.02453987730061</v>
      </c>
      <c r="X6" s="16">
        <v>175</v>
      </c>
      <c r="Y6" s="11">
        <f>X6*100/X9</f>
        <v>42.579075425790755</v>
      </c>
      <c r="Z6" s="16">
        <v>143</v>
      </c>
      <c r="AA6" s="11">
        <f>Z6*100/Z9</f>
        <v>39.50276243093923</v>
      </c>
      <c r="AB6" s="16">
        <v>100</v>
      </c>
      <c r="AC6" s="11">
        <f>AB6*100/AB9</f>
        <v>31.25</v>
      </c>
      <c r="AD6" s="16">
        <v>188</v>
      </c>
      <c r="AE6" s="11">
        <f>AD6*100/AD9</f>
        <v>48.329048843187664</v>
      </c>
      <c r="AF6" s="16">
        <v>151</v>
      </c>
      <c r="AG6" s="11">
        <f>AF6*100/AF9</f>
        <v>38.91752577319588</v>
      </c>
      <c r="AH6" s="16">
        <v>157</v>
      </c>
      <c r="AI6" s="11">
        <f>AH6*100/AH9</f>
        <v>42.318059299191376</v>
      </c>
      <c r="AJ6" s="16">
        <v>155</v>
      </c>
      <c r="AK6" s="11">
        <f>AJ6*100/AJ9</f>
        <v>40.89709762532981</v>
      </c>
      <c r="AL6" s="16">
        <v>149</v>
      </c>
      <c r="AM6" s="11">
        <f>AL6*100/AL9</f>
        <v>41.27423822714682</v>
      </c>
      <c r="AN6" s="16">
        <v>152</v>
      </c>
      <c r="AO6" s="11">
        <f>AN6*100/AN9</f>
        <v>39.175257731958766</v>
      </c>
      <c r="AP6" s="16">
        <v>177</v>
      </c>
      <c r="AQ6" s="11">
        <f>AP6*100/AP9</f>
        <v>43.81188118811881</v>
      </c>
      <c r="AR6" s="16">
        <v>154</v>
      </c>
      <c r="AS6" s="11">
        <f>AR6*100/AR9</f>
        <v>43.38028169014085</v>
      </c>
      <c r="AT6" s="16">
        <v>135</v>
      </c>
      <c r="AU6" s="11">
        <f>AT6*100/AT9</f>
        <v>32.846715328467155</v>
      </c>
      <c r="AV6" s="16">
        <v>167</v>
      </c>
      <c r="AW6" s="11">
        <f>AV6*100/AV9</f>
        <v>40.931372549019606</v>
      </c>
      <c r="AX6" s="16">
        <v>158</v>
      </c>
      <c r="AY6" s="11">
        <f>AX6*100/AX9</f>
        <v>44.759206798866856</v>
      </c>
      <c r="AZ6" s="16">
        <v>218</v>
      </c>
      <c r="BA6" s="11">
        <f>AZ6*100/AZ9</f>
        <v>47.084233261339094</v>
      </c>
      <c r="BB6" s="16">
        <v>135</v>
      </c>
      <c r="BC6" s="11">
        <f>BB6*100/BB9</f>
        <v>32.066508313539195</v>
      </c>
      <c r="BE6"/>
      <c r="BG6"/>
      <c r="BI6"/>
      <c r="BK6"/>
      <c r="BM6"/>
      <c r="BO6"/>
      <c r="BQ6"/>
      <c r="BS6"/>
      <c r="BU6"/>
      <c r="BW6"/>
      <c r="BY6"/>
      <c r="CA6"/>
      <c r="CC6"/>
      <c r="CE6"/>
      <c r="CG6"/>
      <c r="CI6"/>
      <c r="CK6"/>
      <c r="CM6"/>
      <c r="CO6"/>
      <c r="CQ6"/>
    </row>
    <row r="7" spans="1:95" ht="12.75">
      <c r="A7" s="17" t="s">
        <v>63</v>
      </c>
      <c r="B7" s="16">
        <v>108</v>
      </c>
      <c r="C7" s="11">
        <f>B7*100/B9</f>
        <v>35.880398671096344</v>
      </c>
      <c r="D7" s="16">
        <v>106</v>
      </c>
      <c r="E7" s="11">
        <f>D7*100/D9</f>
        <v>35.21594684385382</v>
      </c>
      <c r="F7" s="16">
        <v>188</v>
      </c>
      <c r="G7" s="11">
        <f>F7*100/F9</f>
        <v>49.343832020997375</v>
      </c>
      <c r="H7" s="16">
        <v>186</v>
      </c>
      <c r="I7" s="11">
        <f>H7*100/H9</f>
        <v>39.91416309012875</v>
      </c>
      <c r="J7" s="16">
        <v>135</v>
      </c>
      <c r="K7" s="11">
        <f>J7*100/J9</f>
        <v>41.92546583850932</v>
      </c>
      <c r="L7" s="38">
        <v>115</v>
      </c>
      <c r="M7" s="11">
        <f>L7*100/L9</f>
        <v>32.48587570621469</v>
      </c>
      <c r="N7" s="16">
        <v>136</v>
      </c>
      <c r="O7" s="11">
        <f>N7*100/N9</f>
        <v>36.75675675675676</v>
      </c>
      <c r="P7" s="16">
        <v>132</v>
      </c>
      <c r="Q7" s="41">
        <f>P7*100/P9</f>
        <v>41.37931034482759</v>
      </c>
      <c r="R7" s="54">
        <v>158</v>
      </c>
      <c r="S7" s="45">
        <f>R7*100/R9</f>
        <v>38.256658595641646</v>
      </c>
      <c r="T7" s="51">
        <v>144</v>
      </c>
      <c r="U7" s="45">
        <f>T7*100/T9</f>
        <v>39.02439024390244</v>
      </c>
      <c r="V7" s="16">
        <v>119</v>
      </c>
      <c r="W7" s="11">
        <f>V7*100/V9</f>
        <v>36.50306748466258</v>
      </c>
      <c r="X7" s="16">
        <v>152</v>
      </c>
      <c r="Y7" s="11">
        <f>X7*100/X9</f>
        <v>36.982968369829685</v>
      </c>
      <c r="Z7" s="16">
        <v>124</v>
      </c>
      <c r="AA7" s="11">
        <f>Z7*100/Z9</f>
        <v>34.25414364640884</v>
      </c>
      <c r="AB7" s="16">
        <v>154</v>
      </c>
      <c r="AC7" s="11">
        <f>AB7*100/AB9</f>
        <v>48.125</v>
      </c>
      <c r="AD7" s="16">
        <v>118</v>
      </c>
      <c r="AE7" s="11">
        <f>AD7*100/AD9</f>
        <v>30.334190231362467</v>
      </c>
      <c r="AF7" s="16">
        <v>169</v>
      </c>
      <c r="AG7" s="11">
        <f>AF7*100/AF9</f>
        <v>43.55670103092783</v>
      </c>
      <c r="AH7" s="16">
        <v>143</v>
      </c>
      <c r="AI7" s="11">
        <f>AH7*100/AH9</f>
        <v>38.544474393531</v>
      </c>
      <c r="AJ7" s="16">
        <v>142</v>
      </c>
      <c r="AK7" s="11">
        <f>AJ7*100/AJ9</f>
        <v>37.46701846965699</v>
      </c>
      <c r="AL7" s="16">
        <v>141</v>
      </c>
      <c r="AM7" s="11">
        <f>AL7*100/AL9</f>
        <v>39.05817174515236</v>
      </c>
      <c r="AN7" s="16">
        <v>151</v>
      </c>
      <c r="AO7" s="11">
        <f>AN7*100/AN9</f>
        <v>38.91752577319588</v>
      </c>
      <c r="AP7" s="16">
        <v>147</v>
      </c>
      <c r="AQ7" s="11">
        <f>AP7*100/AP9</f>
        <v>36.386138613861384</v>
      </c>
      <c r="AR7" s="16">
        <v>117</v>
      </c>
      <c r="AS7" s="11">
        <f>AR7*100/AR9</f>
        <v>32.95774647887324</v>
      </c>
      <c r="AT7" s="16">
        <v>167</v>
      </c>
      <c r="AU7" s="11">
        <f>AT7*100/AT9</f>
        <v>40.632603406326034</v>
      </c>
      <c r="AV7" s="16">
        <v>173</v>
      </c>
      <c r="AW7" s="11">
        <f>AV7*100/AV9</f>
        <v>42.40196078431372</v>
      </c>
      <c r="AX7" s="16">
        <v>113</v>
      </c>
      <c r="AY7" s="11">
        <f>AX7*100/AX9</f>
        <v>32.01133144475921</v>
      </c>
      <c r="AZ7" s="16">
        <v>197</v>
      </c>
      <c r="BA7" s="11">
        <f>AZ7*100/AZ9</f>
        <v>42.54859611231102</v>
      </c>
      <c r="BB7" s="16">
        <v>191</v>
      </c>
      <c r="BC7" s="11">
        <f>BB7*100/BB9</f>
        <v>45.36817102137767</v>
      </c>
      <c r="BE7"/>
      <c r="BG7"/>
      <c r="BI7"/>
      <c r="BK7"/>
      <c r="BM7"/>
      <c r="BO7"/>
      <c r="BQ7"/>
      <c r="BS7"/>
      <c r="BU7"/>
      <c r="BW7"/>
      <c r="BY7"/>
      <c r="CA7"/>
      <c r="CC7"/>
      <c r="CE7"/>
      <c r="CG7"/>
      <c r="CI7"/>
      <c r="CK7"/>
      <c r="CM7"/>
      <c r="CO7"/>
      <c r="CQ7"/>
    </row>
    <row r="8" spans="1:95" ht="12.75">
      <c r="A8" s="17" t="s">
        <v>39</v>
      </c>
      <c r="B8" s="16">
        <v>68</v>
      </c>
      <c r="C8" s="11">
        <f>B8*100/B9</f>
        <v>22.591362126245848</v>
      </c>
      <c r="D8" s="16">
        <v>63</v>
      </c>
      <c r="E8" s="11">
        <f>D8*100/D9</f>
        <v>20.930232558139537</v>
      </c>
      <c r="F8" s="16">
        <v>46</v>
      </c>
      <c r="G8" s="11">
        <f>F8*100/F9</f>
        <v>12.073490813648293</v>
      </c>
      <c r="H8" s="16">
        <v>119</v>
      </c>
      <c r="I8" s="11">
        <f>H8*100/H9</f>
        <v>25.536480686695278</v>
      </c>
      <c r="J8" s="16">
        <v>66</v>
      </c>
      <c r="K8" s="11">
        <f>J8*100/J9</f>
        <v>20.496894409937887</v>
      </c>
      <c r="L8" s="38">
        <v>81</v>
      </c>
      <c r="M8" s="11">
        <f>L8*100/L9</f>
        <v>22.88135593220339</v>
      </c>
      <c r="N8" s="16">
        <v>76</v>
      </c>
      <c r="O8" s="11">
        <f>N8*100/N9</f>
        <v>20.54054054054054</v>
      </c>
      <c r="P8" s="16">
        <v>63</v>
      </c>
      <c r="Q8" s="41">
        <f>P8*100/P9</f>
        <v>19.74921630094044</v>
      </c>
      <c r="R8" s="54">
        <v>82</v>
      </c>
      <c r="S8" s="45">
        <f>R8*100/R9</f>
        <v>19.854721549636803</v>
      </c>
      <c r="T8" s="51">
        <v>62</v>
      </c>
      <c r="U8" s="45">
        <f>T8*100/T9</f>
        <v>16.802168021680217</v>
      </c>
      <c r="V8" s="16">
        <v>70</v>
      </c>
      <c r="W8" s="11">
        <f>V8*100/V9</f>
        <v>21.47239263803681</v>
      </c>
      <c r="X8" s="16">
        <v>84</v>
      </c>
      <c r="Y8" s="11">
        <f>X8*100/X9</f>
        <v>20.437956204379564</v>
      </c>
      <c r="Z8" s="16">
        <v>95</v>
      </c>
      <c r="AA8" s="11">
        <f>Z8*100/Z9</f>
        <v>26.243093922651934</v>
      </c>
      <c r="AB8" s="16">
        <v>66</v>
      </c>
      <c r="AC8" s="11">
        <f>AB8*100/AB9</f>
        <v>20.625</v>
      </c>
      <c r="AD8" s="16">
        <v>83</v>
      </c>
      <c r="AE8" s="11">
        <f>AD8*100/AD9</f>
        <v>21.336760925449873</v>
      </c>
      <c r="AF8" s="16">
        <v>68</v>
      </c>
      <c r="AG8" s="11">
        <f>AF8*100/AF9</f>
        <v>17.52577319587629</v>
      </c>
      <c r="AH8" s="16">
        <v>71</v>
      </c>
      <c r="AI8" s="11">
        <f>AH8*100/AH9</f>
        <v>19.137466307277627</v>
      </c>
      <c r="AJ8" s="16">
        <v>82</v>
      </c>
      <c r="AK8" s="11">
        <f>AJ8*100/AJ9</f>
        <v>21.63588390501319</v>
      </c>
      <c r="AL8" s="16">
        <v>71</v>
      </c>
      <c r="AM8" s="11">
        <f>AL8*100/AL9</f>
        <v>19.667590027700832</v>
      </c>
      <c r="AN8" s="16">
        <v>85</v>
      </c>
      <c r="AO8" s="11">
        <f>AN8*100/AN9</f>
        <v>21.90721649484536</v>
      </c>
      <c r="AP8" s="16">
        <v>80</v>
      </c>
      <c r="AQ8" s="11">
        <f>AP8*100/AP9</f>
        <v>19.801980198019802</v>
      </c>
      <c r="AR8" s="16">
        <v>84</v>
      </c>
      <c r="AS8" s="11">
        <f>AR8*100/AR9</f>
        <v>23.661971830985916</v>
      </c>
      <c r="AT8" s="16">
        <v>109</v>
      </c>
      <c r="AU8" s="11">
        <f>AT8*100/AT9</f>
        <v>26.52068126520681</v>
      </c>
      <c r="AV8" s="16">
        <v>68</v>
      </c>
      <c r="AW8" s="11">
        <f>AV8*100/AV9</f>
        <v>16.666666666666668</v>
      </c>
      <c r="AX8" s="16">
        <v>82</v>
      </c>
      <c r="AY8" s="11">
        <f>AX8*100/AX9</f>
        <v>23.229461756373937</v>
      </c>
      <c r="AZ8" s="16">
        <v>48</v>
      </c>
      <c r="BA8" s="11">
        <f>AZ8*100/AZ9</f>
        <v>10.367170626349893</v>
      </c>
      <c r="BB8" s="16">
        <v>95</v>
      </c>
      <c r="BC8" s="11">
        <f>BB8*100/BB9</f>
        <v>22.565320665083135</v>
      </c>
      <c r="BE8"/>
      <c r="BG8"/>
      <c r="BI8"/>
      <c r="BK8"/>
      <c r="BM8"/>
      <c r="BO8"/>
      <c r="BQ8"/>
      <c r="BS8"/>
      <c r="BU8"/>
      <c r="BW8"/>
      <c r="BY8"/>
      <c r="CA8"/>
      <c r="CC8"/>
      <c r="CE8"/>
      <c r="CG8"/>
      <c r="CI8"/>
      <c r="CK8"/>
      <c r="CM8"/>
      <c r="CO8"/>
      <c r="CQ8"/>
    </row>
    <row r="9" spans="1:55" s="2" customFormat="1" ht="12.75">
      <c r="A9" s="36" t="s">
        <v>40</v>
      </c>
      <c r="B9" s="21">
        <f>SUM(B6:B8)</f>
        <v>301</v>
      </c>
      <c r="C9" s="24">
        <f>SUM(C6:C8)</f>
        <v>100</v>
      </c>
      <c r="D9" s="21">
        <f>SUM(D6:D8)</f>
        <v>301</v>
      </c>
      <c r="E9" s="24">
        <f>SUM(E6:E8)</f>
        <v>100</v>
      </c>
      <c r="F9" s="21">
        <f>SUM(F6:F8)</f>
        <v>381</v>
      </c>
      <c r="G9" s="24">
        <f>SUM(G6:G8)</f>
        <v>100</v>
      </c>
      <c r="H9" s="21">
        <f>SUM(H6:H8)</f>
        <v>466</v>
      </c>
      <c r="I9" s="24">
        <f>SUM(I6:I8)</f>
        <v>100</v>
      </c>
      <c r="J9" s="21">
        <f>SUM(J6:J8)</f>
        <v>322</v>
      </c>
      <c r="K9" s="24">
        <f>SUM(K6:K8)</f>
        <v>100</v>
      </c>
      <c r="L9" s="39">
        <f>SUM(L6:L8)</f>
        <v>354</v>
      </c>
      <c r="M9" s="24">
        <f>SUM(M6:M8)</f>
        <v>100.00000000000001</v>
      </c>
      <c r="N9" s="21">
        <f>SUM(N6:N8)</f>
        <v>370</v>
      </c>
      <c r="O9" s="24">
        <f>SUM(O6:O8)</f>
        <v>100</v>
      </c>
      <c r="P9" s="21">
        <f>SUM(P6:P8)</f>
        <v>319</v>
      </c>
      <c r="Q9" s="42">
        <f>SUM(Q6:Q8)</f>
        <v>100</v>
      </c>
      <c r="R9" s="55">
        <f>SUM(R6:R8)</f>
        <v>413</v>
      </c>
      <c r="S9" s="46">
        <f>SUM(S6:S8)</f>
        <v>100</v>
      </c>
      <c r="T9" s="52">
        <f>SUM(T6:T8)</f>
        <v>369</v>
      </c>
      <c r="U9" s="46">
        <f>SUM(U6:U8)</f>
        <v>100</v>
      </c>
      <c r="V9" s="21">
        <f>SUM(V6:V8)</f>
        <v>326</v>
      </c>
      <c r="W9" s="24">
        <f>SUM(W6:W8)</f>
        <v>100</v>
      </c>
      <c r="X9" s="21">
        <f>SUM(X6:X8)</f>
        <v>411</v>
      </c>
      <c r="Y9" s="24">
        <f>SUM(Y6:Y8)</f>
        <v>100</v>
      </c>
      <c r="Z9" s="21">
        <f>SUM(Z6:Z8)</f>
        <v>362</v>
      </c>
      <c r="AA9" s="24">
        <f>SUM(AA6:AA8)</f>
        <v>100.00000000000001</v>
      </c>
      <c r="AB9" s="21">
        <f>SUM(AB6:AB8)</f>
        <v>320</v>
      </c>
      <c r="AC9" s="24">
        <f>SUM(AC6:AC8)</f>
        <v>100</v>
      </c>
      <c r="AD9" s="21">
        <f>SUM(AD6:AD8)</f>
        <v>389</v>
      </c>
      <c r="AE9" s="24">
        <f>SUM(AE6:AE8)</f>
        <v>100</v>
      </c>
      <c r="AF9" s="21">
        <f>SUM(AF6:AF8)</f>
        <v>388</v>
      </c>
      <c r="AG9" s="24">
        <f>SUM(AG6:AG8)</f>
        <v>100</v>
      </c>
      <c r="AH9" s="21">
        <f>SUM(AH6:AH8)</f>
        <v>371</v>
      </c>
      <c r="AI9" s="24">
        <f>SUM(AI6:AI8)</f>
        <v>100</v>
      </c>
      <c r="AJ9" s="21">
        <f>SUM(AJ6:AJ8)</f>
        <v>379</v>
      </c>
      <c r="AK9" s="24">
        <f>SUM(AK6:AK8)</f>
        <v>99.99999999999999</v>
      </c>
      <c r="AL9" s="21">
        <f>SUM(AL6:AL8)</f>
        <v>361</v>
      </c>
      <c r="AM9" s="24">
        <f>SUM(AM6:AM8)</f>
        <v>100</v>
      </c>
      <c r="AN9" s="21">
        <f>SUM(AN6:AN8)</f>
        <v>388</v>
      </c>
      <c r="AO9" s="24">
        <f>SUM(AO6:AO8)</f>
        <v>100</v>
      </c>
      <c r="AP9" s="21">
        <f>SUM(AP6:AP8)</f>
        <v>404</v>
      </c>
      <c r="AQ9" s="24">
        <f>SUM(AQ6:AQ8)</f>
        <v>100</v>
      </c>
      <c r="AR9" s="21">
        <f>SUM(AR6:AR8)</f>
        <v>355</v>
      </c>
      <c r="AS9" s="24">
        <f>SUM(AS6:AS8)</f>
        <v>100</v>
      </c>
      <c r="AT9" s="21">
        <f>SUM(AT6:AT8)</f>
        <v>411</v>
      </c>
      <c r="AU9" s="24">
        <f>SUM(AU6:AU8)</f>
        <v>100</v>
      </c>
      <c r="AV9" s="21">
        <f>SUM(AV6:AV8)</f>
        <v>408</v>
      </c>
      <c r="AW9" s="24">
        <f>SUM(AW6:AW8)</f>
        <v>100</v>
      </c>
      <c r="AX9" s="21">
        <f>SUM(AX6:AX8)</f>
        <v>353</v>
      </c>
      <c r="AY9" s="24">
        <f>SUM(AY6:AY8)</f>
        <v>100</v>
      </c>
      <c r="AZ9" s="21">
        <f>SUM(AZ6:AZ8)</f>
        <v>463</v>
      </c>
      <c r="BA9" s="24">
        <f>SUM(BA6:BA8)</f>
        <v>100</v>
      </c>
      <c r="BB9" s="21">
        <f>SUM(BB6:BB8)</f>
        <v>421</v>
      </c>
      <c r="BC9" s="24">
        <f>SUM(BC6:BC8)</f>
        <v>100</v>
      </c>
    </row>
    <row r="10" spans="1:95" ht="12.75">
      <c r="A10" s="37"/>
      <c r="B10" s="16"/>
      <c r="C10" s="26"/>
      <c r="D10" s="16"/>
      <c r="E10" s="25"/>
      <c r="F10" s="16"/>
      <c r="G10" s="25"/>
      <c r="H10" s="16"/>
      <c r="I10" s="25"/>
      <c r="J10" s="16"/>
      <c r="K10" s="25"/>
      <c r="L10" s="40"/>
      <c r="M10" s="25"/>
      <c r="N10" s="16"/>
      <c r="O10" s="25"/>
      <c r="P10" s="16"/>
      <c r="Q10" s="43"/>
      <c r="R10" s="54"/>
      <c r="S10" s="47"/>
      <c r="T10" s="51"/>
      <c r="U10" s="47"/>
      <c r="V10" s="16"/>
      <c r="W10" s="25"/>
      <c r="X10" s="16"/>
      <c r="Y10" s="25"/>
      <c r="Z10" s="16"/>
      <c r="AA10" s="25"/>
      <c r="AB10" s="16"/>
      <c r="AC10" s="25"/>
      <c r="AD10" s="16"/>
      <c r="AE10" s="25"/>
      <c r="AF10" s="16"/>
      <c r="AG10" s="25"/>
      <c r="AH10" s="16"/>
      <c r="AI10" s="25"/>
      <c r="AJ10" s="16"/>
      <c r="AK10" s="25"/>
      <c r="AL10" s="16"/>
      <c r="AM10" s="25"/>
      <c r="AN10" s="16"/>
      <c r="AO10" s="25"/>
      <c r="AP10" s="16"/>
      <c r="AQ10" s="25"/>
      <c r="AR10" s="16"/>
      <c r="AS10" s="25"/>
      <c r="AT10" s="16"/>
      <c r="AU10" s="25"/>
      <c r="AV10" s="16"/>
      <c r="AW10" s="25"/>
      <c r="AX10" s="16"/>
      <c r="AY10" s="25"/>
      <c r="AZ10" s="16"/>
      <c r="BA10" s="25"/>
      <c r="BB10" s="16"/>
      <c r="BC10" s="25"/>
      <c r="BE10"/>
      <c r="BG10"/>
      <c r="BI10"/>
      <c r="BK10"/>
      <c r="BM10"/>
      <c r="BO10"/>
      <c r="BQ10"/>
      <c r="BS10"/>
      <c r="BU10"/>
      <c r="BW10"/>
      <c r="BY10"/>
      <c r="CA10"/>
      <c r="CC10"/>
      <c r="CE10"/>
      <c r="CG10"/>
      <c r="CI10"/>
      <c r="CK10"/>
      <c r="CM10"/>
      <c r="CO10"/>
      <c r="CQ10"/>
    </row>
    <row r="11" spans="1:55" s="12" customFormat="1" ht="12.75">
      <c r="A11" s="36" t="s">
        <v>41</v>
      </c>
      <c r="B11" s="16">
        <f>B9</f>
        <v>301</v>
      </c>
      <c r="C11" s="26">
        <f>B11*100/B15</f>
        <v>85.51136363636364</v>
      </c>
      <c r="D11" s="16">
        <f>D9</f>
        <v>301</v>
      </c>
      <c r="E11" s="26">
        <f>D11*100/D15</f>
        <v>90.66265060240964</v>
      </c>
      <c r="F11" s="16">
        <f>F9</f>
        <v>381</v>
      </c>
      <c r="G11" s="26">
        <f>F11*100/F15</f>
        <v>87.18535469107552</v>
      </c>
      <c r="H11" s="16">
        <f>H9</f>
        <v>466</v>
      </c>
      <c r="I11" s="26">
        <f>H11*100/H15</f>
        <v>91.55206286836935</v>
      </c>
      <c r="J11" s="16">
        <f>J9</f>
        <v>322</v>
      </c>
      <c r="K11" s="26">
        <f>J11*100/J15</f>
        <v>86.55913978494624</v>
      </c>
      <c r="L11" s="40">
        <f>L9</f>
        <v>354</v>
      </c>
      <c r="M11" s="26">
        <f>L11*100/L15</f>
        <v>88.2793017456359</v>
      </c>
      <c r="N11" s="16">
        <f>N9</f>
        <v>370</v>
      </c>
      <c r="O11" s="26">
        <f>N11*100/N15</f>
        <v>87.88598574821853</v>
      </c>
      <c r="P11" s="16">
        <f>P9</f>
        <v>319</v>
      </c>
      <c r="Q11" s="44">
        <f>P11*100/P15</f>
        <v>86.44986449864498</v>
      </c>
      <c r="R11" s="54">
        <f>R9</f>
        <v>413</v>
      </c>
      <c r="S11" s="48">
        <f>R11*100/R15</f>
        <v>87.87234042553192</v>
      </c>
      <c r="T11" s="51">
        <f>T9</f>
        <v>369</v>
      </c>
      <c r="U11" s="48">
        <f>T11*100/T15</f>
        <v>85.41666666666667</v>
      </c>
      <c r="V11" s="16">
        <f>V9</f>
        <v>326</v>
      </c>
      <c r="W11" s="26">
        <f>V11*100/V15</f>
        <v>84.4559585492228</v>
      </c>
      <c r="X11" s="16">
        <f>X9</f>
        <v>411</v>
      </c>
      <c r="Y11" s="26">
        <f>X11*100/X15</f>
        <v>87.26114649681529</v>
      </c>
      <c r="Z11" s="16">
        <f>Z9</f>
        <v>362</v>
      </c>
      <c r="AA11" s="26">
        <f>Z11*100/Z15</f>
        <v>88.94348894348894</v>
      </c>
      <c r="AB11" s="16">
        <f>AB9</f>
        <v>320</v>
      </c>
      <c r="AC11" s="26">
        <f>AB11*100/AB15</f>
        <v>86.95652173913044</v>
      </c>
      <c r="AD11" s="16">
        <f>AD9</f>
        <v>389</v>
      </c>
      <c r="AE11" s="26">
        <f>AD11*100/AD15</f>
        <v>87.21973094170404</v>
      </c>
      <c r="AF11" s="16">
        <f>AF9</f>
        <v>388</v>
      </c>
      <c r="AG11" s="26">
        <f>AF11*100/AF15</f>
        <v>92.38095238095238</v>
      </c>
      <c r="AH11" s="16">
        <f>AH9</f>
        <v>371</v>
      </c>
      <c r="AI11" s="26">
        <f>AH11*100/AH15</f>
        <v>87.29411764705883</v>
      </c>
      <c r="AJ11" s="16">
        <f>AJ9</f>
        <v>379</v>
      </c>
      <c r="AK11" s="26">
        <f>AJ11*100/AJ15</f>
        <v>88.96713615023474</v>
      </c>
      <c r="AL11" s="16">
        <f>AL9</f>
        <v>361</v>
      </c>
      <c r="AM11" s="26">
        <f>AL11*100/AL15</f>
        <v>86.15751789976133</v>
      </c>
      <c r="AN11" s="16">
        <f>AN9</f>
        <v>388</v>
      </c>
      <c r="AO11" s="26">
        <f>AN11*100/AN15</f>
        <v>88.38268792710706</v>
      </c>
      <c r="AP11" s="16">
        <f>AP9</f>
        <v>404</v>
      </c>
      <c r="AQ11" s="26">
        <f>AP11*100/AP15</f>
        <v>88.59649122807018</v>
      </c>
      <c r="AR11" s="16">
        <f>AR9</f>
        <v>355</v>
      </c>
      <c r="AS11" s="26">
        <f>AR11*100/AR15</f>
        <v>88.08933002481389</v>
      </c>
      <c r="AT11" s="16">
        <f>AT9</f>
        <v>411</v>
      </c>
      <c r="AU11" s="26">
        <f>AT11*100/AT15</f>
        <v>87.63326226012794</v>
      </c>
      <c r="AV11" s="16">
        <f>AV9</f>
        <v>408</v>
      </c>
      <c r="AW11" s="26">
        <f>AV11*100/AV15</f>
        <v>88.12095032397409</v>
      </c>
      <c r="AX11" s="16">
        <f>AX9</f>
        <v>353</v>
      </c>
      <c r="AY11" s="26">
        <f>AX11*100/AX15</f>
        <v>91.92708333333333</v>
      </c>
      <c r="AZ11" s="16">
        <f>AZ9</f>
        <v>463</v>
      </c>
      <c r="BA11" s="26">
        <f>AZ11*100/AZ15</f>
        <v>92.6</v>
      </c>
      <c r="BB11" s="16">
        <f>BB9</f>
        <v>421</v>
      </c>
      <c r="BC11" s="26">
        <f>BB11*100/BB15</f>
        <v>88.4453781512605</v>
      </c>
    </row>
    <row r="12" spans="1:95" ht="12.75">
      <c r="A12" s="37" t="s">
        <v>42</v>
      </c>
      <c r="B12" s="16">
        <v>36</v>
      </c>
      <c r="C12" s="26">
        <f>B12*100/B15</f>
        <v>10.227272727272727</v>
      </c>
      <c r="D12" s="16">
        <v>27</v>
      </c>
      <c r="E12" s="26">
        <f>D12*100/D15</f>
        <v>8.132530120481928</v>
      </c>
      <c r="F12" s="16">
        <v>31</v>
      </c>
      <c r="G12" s="26">
        <f>F12*100/F15</f>
        <v>7.093821510297483</v>
      </c>
      <c r="H12" s="16">
        <v>31</v>
      </c>
      <c r="I12" s="26">
        <f>H12*100/H15</f>
        <v>6.090373280943026</v>
      </c>
      <c r="J12" s="16">
        <v>32</v>
      </c>
      <c r="K12" s="26">
        <f>J12*100/J15</f>
        <v>8.602150537634408</v>
      </c>
      <c r="L12" s="40">
        <v>34</v>
      </c>
      <c r="M12" s="26">
        <f>L12*100/L15</f>
        <v>8.478802992518704</v>
      </c>
      <c r="N12" s="16">
        <v>36</v>
      </c>
      <c r="O12" s="26">
        <f>N12*100/N15</f>
        <v>8.551068883610451</v>
      </c>
      <c r="P12" s="16">
        <v>39</v>
      </c>
      <c r="Q12" s="44">
        <f>P12*100/P15</f>
        <v>10.56910569105691</v>
      </c>
      <c r="R12" s="54">
        <v>40</v>
      </c>
      <c r="S12" s="48">
        <f>R12*100/R15</f>
        <v>8.51063829787234</v>
      </c>
      <c r="T12" s="51">
        <v>42</v>
      </c>
      <c r="U12" s="48">
        <f>T12*100/T15</f>
        <v>9.722222222222221</v>
      </c>
      <c r="V12" s="16">
        <v>35</v>
      </c>
      <c r="W12" s="26">
        <f>V12*100/V15</f>
        <v>9.067357512953368</v>
      </c>
      <c r="X12" s="16">
        <v>47</v>
      </c>
      <c r="Y12" s="26">
        <f>X12*100/X15</f>
        <v>9.978768577494693</v>
      </c>
      <c r="Z12" s="16">
        <v>24</v>
      </c>
      <c r="AA12" s="26">
        <f>Z12*100/Z15</f>
        <v>5.896805896805897</v>
      </c>
      <c r="AB12" s="16">
        <v>39</v>
      </c>
      <c r="AC12" s="26">
        <f>AB12*100/AB15</f>
        <v>10.597826086956522</v>
      </c>
      <c r="AD12" s="16">
        <v>33</v>
      </c>
      <c r="AE12" s="26">
        <f>AD12*100/AD15</f>
        <v>7.3991031390134525</v>
      </c>
      <c r="AF12" s="16">
        <v>26</v>
      </c>
      <c r="AG12" s="26">
        <f>AF12*100/AF15</f>
        <v>6.190476190476191</v>
      </c>
      <c r="AH12" s="16">
        <v>36</v>
      </c>
      <c r="AI12" s="26">
        <f>AH12*100/AH15</f>
        <v>8.470588235294118</v>
      </c>
      <c r="AJ12" s="16">
        <v>33</v>
      </c>
      <c r="AK12" s="26">
        <f>AJ12*100/AJ15</f>
        <v>7.746478873239437</v>
      </c>
      <c r="AL12" s="16">
        <v>48</v>
      </c>
      <c r="AM12" s="26">
        <f>AL12*100/AL15</f>
        <v>11.455847255369928</v>
      </c>
      <c r="AN12" s="16">
        <v>27</v>
      </c>
      <c r="AO12" s="26">
        <f>AN12*100/AN15</f>
        <v>6.150341685649202</v>
      </c>
      <c r="AP12" s="16">
        <v>36</v>
      </c>
      <c r="AQ12" s="26">
        <f>AP12*100/AP15</f>
        <v>7.894736842105263</v>
      </c>
      <c r="AR12" s="16">
        <v>30</v>
      </c>
      <c r="AS12" s="26">
        <f>AR12*100/AR15</f>
        <v>7.444168734491315</v>
      </c>
      <c r="AT12" s="16">
        <v>40</v>
      </c>
      <c r="AU12" s="26">
        <f>AT12*100/AT15</f>
        <v>8.528784648187633</v>
      </c>
      <c r="AV12" s="16">
        <v>40</v>
      </c>
      <c r="AW12" s="26">
        <f>AV12*100/AV15</f>
        <v>8.639308855291576</v>
      </c>
      <c r="AX12" s="16">
        <v>22</v>
      </c>
      <c r="AY12" s="26">
        <f>AX12*100/AX15</f>
        <v>5.729166666666667</v>
      </c>
      <c r="AZ12" s="16">
        <v>20</v>
      </c>
      <c r="BA12" s="26">
        <f>AZ12*100/AZ15</f>
        <v>4</v>
      </c>
      <c r="BB12" s="16">
        <v>42</v>
      </c>
      <c r="BC12" s="26">
        <f>BB12*100/BB15</f>
        <v>8.823529411764707</v>
      </c>
      <c r="BE12"/>
      <c r="BG12"/>
      <c r="BI12"/>
      <c r="BK12"/>
      <c r="BM12"/>
      <c r="BO12"/>
      <c r="BQ12"/>
      <c r="BS12"/>
      <c r="BU12"/>
      <c r="BW12"/>
      <c r="BY12"/>
      <c r="CA12"/>
      <c r="CC12"/>
      <c r="CE12"/>
      <c r="CG12"/>
      <c r="CI12"/>
      <c r="CK12"/>
      <c r="CM12"/>
      <c r="CO12"/>
      <c r="CQ12"/>
    </row>
    <row r="13" spans="1:95" ht="12.75">
      <c r="A13" s="37" t="s">
        <v>43</v>
      </c>
      <c r="B13" s="16">
        <v>15</v>
      </c>
      <c r="C13" s="26">
        <f>B13*100/B15</f>
        <v>4.261363636363637</v>
      </c>
      <c r="D13" s="16">
        <v>4</v>
      </c>
      <c r="E13" s="26">
        <f>D13*100/D15</f>
        <v>1.2048192771084338</v>
      </c>
      <c r="F13" s="16">
        <v>25</v>
      </c>
      <c r="G13" s="26">
        <f>F13*100/F15</f>
        <v>5.720823798627002</v>
      </c>
      <c r="H13" s="16">
        <v>12</v>
      </c>
      <c r="I13" s="26">
        <f>H13*100/H15</f>
        <v>2.357563850687623</v>
      </c>
      <c r="J13" s="16">
        <v>18</v>
      </c>
      <c r="K13" s="26">
        <f>J13*100/J15</f>
        <v>4.838709677419355</v>
      </c>
      <c r="L13" s="40">
        <v>13</v>
      </c>
      <c r="M13" s="26">
        <f>L13*100/L15</f>
        <v>3.2418952618453867</v>
      </c>
      <c r="N13" s="16">
        <v>15</v>
      </c>
      <c r="O13" s="26">
        <f>N13*100/N15</f>
        <v>3.5629453681710213</v>
      </c>
      <c r="P13" s="16">
        <v>11</v>
      </c>
      <c r="Q13" s="44">
        <f>P13*100/P15</f>
        <v>2.9810298102981028</v>
      </c>
      <c r="R13" s="54">
        <v>17</v>
      </c>
      <c r="S13" s="48">
        <f>R13*100/R15</f>
        <v>3.617021276595745</v>
      </c>
      <c r="T13" s="51">
        <v>21</v>
      </c>
      <c r="U13" s="48">
        <f>T13*100/T15</f>
        <v>4.861111111111111</v>
      </c>
      <c r="V13" s="16">
        <v>25</v>
      </c>
      <c r="W13" s="26">
        <f>V13*100/V15</f>
        <v>6.476683937823834</v>
      </c>
      <c r="X13" s="16">
        <v>13</v>
      </c>
      <c r="Y13" s="26">
        <f>X13*100/X15</f>
        <v>2.760084925690021</v>
      </c>
      <c r="Z13" s="16">
        <v>21</v>
      </c>
      <c r="AA13" s="26">
        <f>Z13*100/Z15</f>
        <v>5.15970515970516</v>
      </c>
      <c r="AB13" s="16">
        <v>9</v>
      </c>
      <c r="AC13" s="26">
        <f>AB13*100/AB15</f>
        <v>2.4456521739130435</v>
      </c>
      <c r="AD13" s="16">
        <v>24</v>
      </c>
      <c r="AE13" s="26">
        <f>AD13*100/AD15</f>
        <v>5.381165919282512</v>
      </c>
      <c r="AF13" s="16">
        <v>6</v>
      </c>
      <c r="AG13" s="26">
        <f>AF13*100/AF15</f>
        <v>1.4285714285714286</v>
      </c>
      <c r="AH13" s="16">
        <v>18</v>
      </c>
      <c r="AI13" s="26">
        <f>AH13*100/AH15</f>
        <v>4.235294117647059</v>
      </c>
      <c r="AJ13" s="16">
        <v>14</v>
      </c>
      <c r="AK13" s="26">
        <f>AJ13*100/AJ15</f>
        <v>3.2863849765258215</v>
      </c>
      <c r="AL13" s="16">
        <v>10</v>
      </c>
      <c r="AM13" s="26">
        <f>AL13*100/AL15</f>
        <v>2.386634844868735</v>
      </c>
      <c r="AN13" s="16">
        <v>24</v>
      </c>
      <c r="AO13" s="26">
        <f>AN13*100/AN15</f>
        <v>5.466970387243736</v>
      </c>
      <c r="AP13" s="16">
        <v>16</v>
      </c>
      <c r="AQ13" s="26">
        <f>AP13*100/AP15</f>
        <v>3.508771929824561</v>
      </c>
      <c r="AR13" s="16">
        <v>18</v>
      </c>
      <c r="AS13" s="26">
        <f>AR13*100/AR15</f>
        <v>4.4665012406947895</v>
      </c>
      <c r="AT13" s="16">
        <v>18</v>
      </c>
      <c r="AU13" s="26">
        <f>AT13*100/AT15</f>
        <v>3.837953091684435</v>
      </c>
      <c r="AV13" s="16">
        <v>15</v>
      </c>
      <c r="AW13" s="26">
        <f>AV13*100/AV15</f>
        <v>3.239740820734341</v>
      </c>
      <c r="AX13" s="16">
        <v>9</v>
      </c>
      <c r="AY13" s="26">
        <f>AX13*100/AX15</f>
        <v>2.34375</v>
      </c>
      <c r="AZ13" s="16">
        <v>17</v>
      </c>
      <c r="BA13" s="26">
        <f>AZ13*100/AZ15</f>
        <v>3.4</v>
      </c>
      <c r="BB13" s="16">
        <v>13</v>
      </c>
      <c r="BC13" s="26">
        <f>BB13*100/BB15</f>
        <v>2.73109243697479</v>
      </c>
      <c r="BE13"/>
      <c r="BG13"/>
      <c r="BI13"/>
      <c r="BK13"/>
      <c r="BM13"/>
      <c r="BO13"/>
      <c r="BQ13"/>
      <c r="BS13"/>
      <c r="BU13"/>
      <c r="BW13"/>
      <c r="BY13"/>
      <c r="CA13"/>
      <c r="CC13"/>
      <c r="CE13"/>
      <c r="CG13"/>
      <c r="CI13"/>
      <c r="CK13"/>
      <c r="CM13"/>
      <c r="CO13"/>
      <c r="CQ13"/>
    </row>
    <row r="14" spans="1:95" ht="13.5" thickBot="1">
      <c r="A14" s="19" t="s">
        <v>44</v>
      </c>
      <c r="B14" s="16">
        <v>0</v>
      </c>
      <c r="C14" s="26">
        <f>B14*100/B15</f>
        <v>0</v>
      </c>
      <c r="D14" s="16">
        <v>0</v>
      </c>
      <c r="E14" s="26">
        <f>D14*100/D15</f>
        <v>0</v>
      </c>
      <c r="F14" s="16">
        <v>0</v>
      </c>
      <c r="G14" s="26">
        <f>F14*100/F15</f>
        <v>0</v>
      </c>
      <c r="H14" s="16">
        <v>0</v>
      </c>
      <c r="I14" s="26">
        <f>H14*100/H15</f>
        <v>0</v>
      </c>
      <c r="J14" s="16">
        <v>0</v>
      </c>
      <c r="K14" s="26">
        <f>J14*100/J15</f>
        <v>0</v>
      </c>
      <c r="L14" s="40">
        <v>0</v>
      </c>
      <c r="M14" s="26">
        <f>L14*100/L15</f>
        <v>0</v>
      </c>
      <c r="N14" s="16">
        <v>0</v>
      </c>
      <c r="O14" s="26">
        <f>N14*100/N15</f>
        <v>0</v>
      </c>
      <c r="P14" s="16">
        <v>0</v>
      </c>
      <c r="Q14" s="44">
        <f>P14*100/P15</f>
        <v>0</v>
      </c>
      <c r="R14" s="54">
        <v>0</v>
      </c>
      <c r="S14" s="48">
        <f>R14*100/R15</f>
        <v>0</v>
      </c>
      <c r="T14" s="51">
        <v>0</v>
      </c>
      <c r="U14" s="49">
        <f>T14*100/T15</f>
        <v>0</v>
      </c>
      <c r="V14" s="16">
        <v>0</v>
      </c>
      <c r="W14" s="26">
        <f>V14*100/V15</f>
        <v>0</v>
      </c>
      <c r="X14" s="16">
        <v>0</v>
      </c>
      <c r="Y14" s="26">
        <f>X14*100/X15</f>
        <v>0</v>
      </c>
      <c r="Z14" s="16">
        <v>0</v>
      </c>
      <c r="AA14" s="26">
        <f>Z14*100/Z15</f>
        <v>0</v>
      </c>
      <c r="AB14" s="16">
        <v>0</v>
      </c>
      <c r="AC14" s="26">
        <f>AB14*100/AB15</f>
        <v>0</v>
      </c>
      <c r="AD14" s="16">
        <v>0</v>
      </c>
      <c r="AE14" s="26">
        <f>AD14*100/AD15</f>
        <v>0</v>
      </c>
      <c r="AF14" s="16">
        <v>0</v>
      </c>
      <c r="AG14" s="26">
        <f>AF14*100/AF15</f>
        <v>0</v>
      </c>
      <c r="AH14" s="16">
        <v>0</v>
      </c>
      <c r="AI14" s="26">
        <f>AH14*100/AH15</f>
        <v>0</v>
      </c>
      <c r="AJ14" s="16">
        <v>0</v>
      </c>
      <c r="AK14" s="26">
        <f>AJ14*100/AJ15</f>
        <v>0</v>
      </c>
      <c r="AL14" s="16">
        <v>0</v>
      </c>
      <c r="AM14" s="26">
        <f>AL14*100/AL15</f>
        <v>0</v>
      </c>
      <c r="AN14" s="16">
        <v>0</v>
      </c>
      <c r="AO14" s="26">
        <f>AN14*100/AN15</f>
        <v>0</v>
      </c>
      <c r="AP14" s="16">
        <v>0</v>
      </c>
      <c r="AQ14" s="26">
        <f>AP14*100/AP15</f>
        <v>0</v>
      </c>
      <c r="AR14" s="16">
        <v>0</v>
      </c>
      <c r="AS14" s="26">
        <f>AR14*100/AR15</f>
        <v>0</v>
      </c>
      <c r="AT14" s="16">
        <v>0</v>
      </c>
      <c r="AU14" s="26">
        <f>AT14*100/AT15</f>
        <v>0</v>
      </c>
      <c r="AV14" s="16">
        <v>0</v>
      </c>
      <c r="AW14" s="26">
        <f>AV14*100/AV15</f>
        <v>0</v>
      </c>
      <c r="AX14" s="16">
        <v>0</v>
      </c>
      <c r="AY14" s="26">
        <f>AX14*100/AX15</f>
        <v>0</v>
      </c>
      <c r="AZ14" s="16">
        <v>0</v>
      </c>
      <c r="BA14" s="26">
        <f>AZ14*100/AZ15</f>
        <v>0</v>
      </c>
      <c r="BB14" s="16">
        <v>0</v>
      </c>
      <c r="BC14" s="26">
        <f>BB14*100/BB15</f>
        <v>0</v>
      </c>
      <c r="BE14"/>
      <c r="BG14"/>
      <c r="BI14"/>
      <c r="BK14"/>
      <c r="BM14"/>
      <c r="BO14"/>
      <c r="BQ14"/>
      <c r="BS14"/>
      <c r="BU14"/>
      <c r="BW14"/>
      <c r="BY14"/>
      <c r="CA14"/>
      <c r="CC14"/>
      <c r="CE14"/>
      <c r="CG14"/>
      <c r="CI14"/>
      <c r="CK14"/>
      <c r="CM14"/>
      <c r="CO14"/>
      <c r="CQ14"/>
    </row>
    <row r="15" spans="1:55" s="2" customFormat="1" ht="13.5" thickBot="1">
      <c r="A15" s="13" t="s">
        <v>45</v>
      </c>
      <c r="B15" s="14">
        <f aca="true" t="shared" si="0" ref="B15:I15">SUM(B11:B14)</f>
        <v>352</v>
      </c>
      <c r="C15" s="15">
        <f t="shared" si="0"/>
        <v>100.00000000000001</v>
      </c>
      <c r="D15" s="14">
        <f t="shared" si="0"/>
        <v>332</v>
      </c>
      <c r="E15" s="15">
        <f t="shared" si="0"/>
        <v>100</v>
      </c>
      <c r="F15" s="14">
        <f t="shared" si="0"/>
        <v>437</v>
      </c>
      <c r="G15" s="20">
        <f t="shared" si="0"/>
        <v>100</v>
      </c>
      <c r="H15" s="14">
        <f t="shared" si="0"/>
        <v>509</v>
      </c>
      <c r="I15" s="15">
        <f t="shared" si="0"/>
        <v>100</v>
      </c>
      <c r="J15" s="14">
        <f aca="true" t="shared" si="1" ref="J15:O15">SUM(J11:J14)</f>
        <v>372</v>
      </c>
      <c r="K15" s="15">
        <f t="shared" si="1"/>
        <v>100</v>
      </c>
      <c r="L15" s="14">
        <f t="shared" si="1"/>
        <v>401</v>
      </c>
      <c r="M15" s="15">
        <f t="shared" si="1"/>
        <v>100</v>
      </c>
      <c r="N15" s="14">
        <f t="shared" si="1"/>
        <v>421</v>
      </c>
      <c r="O15" s="15">
        <f t="shared" si="1"/>
        <v>100</v>
      </c>
      <c r="P15" s="14">
        <f aca="true" t="shared" si="2" ref="P15:Y15">SUM(P11:P14)</f>
        <v>369</v>
      </c>
      <c r="Q15" s="29">
        <f t="shared" si="2"/>
        <v>99.99999999999999</v>
      </c>
      <c r="R15" s="56">
        <f t="shared" si="2"/>
        <v>470</v>
      </c>
      <c r="S15" s="57">
        <f t="shared" si="2"/>
        <v>100</v>
      </c>
      <c r="T15" s="53">
        <f t="shared" si="2"/>
        <v>432</v>
      </c>
      <c r="U15" s="34">
        <f t="shared" si="2"/>
        <v>100</v>
      </c>
      <c r="V15" s="14">
        <f t="shared" si="2"/>
        <v>386</v>
      </c>
      <c r="W15" s="15">
        <f t="shared" si="2"/>
        <v>100</v>
      </c>
      <c r="X15" s="22">
        <f t="shared" si="2"/>
        <v>471</v>
      </c>
      <c r="Y15" s="15">
        <f t="shared" si="2"/>
        <v>100</v>
      </c>
      <c r="Z15" s="14">
        <f aca="true" t="shared" si="3" ref="Z15:AE15">SUM(Z11:Z14)</f>
        <v>407</v>
      </c>
      <c r="AA15" s="15">
        <f t="shared" si="3"/>
        <v>100</v>
      </c>
      <c r="AB15" s="14">
        <f t="shared" si="3"/>
        <v>368</v>
      </c>
      <c r="AC15" s="15">
        <f t="shared" si="3"/>
        <v>100</v>
      </c>
      <c r="AD15" s="14">
        <f t="shared" si="3"/>
        <v>446</v>
      </c>
      <c r="AE15" s="15">
        <f t="shared" si="3"/>
        <v>100</v>
      </c>
      <c r="AF15" s="14">
        <f aca="true" t="shared" si="4" ref="AF15:AS15">SUM(AF11:AF14)</f>
        <v>420</v>
      </c>
      <c r="AG15" s="15">
        <f t="shared" si="4"/>
        <v>100</v>
      </c>
      <c r="AH15" s="14">
        <f t="shared" si="4"/>
        <v>425</v>
      </c>
      <c r="AI15" s="15">
        <f t="shared" si="4"/>
        <v>100</v>
      </c>
      <c r="AJ15" s="14">
        <f t="shared" si="4"/>
        <v>426</v>
      </c>
      <c r="AK15" s="15">
        <f t="shared" si="4"/>
        <v>100</v>
      </c>
      <c r="AL15" s="14">
        <f t="shared" si="4"/>
        <v>419</v>
      </c>
      <c r="AM15" s="15">
        <f t="shared" si="4"/>
        <v>100</v>
      </c>
      <c r="AN15" s="14">
        <f t="shared" si="4"/>
        <v>439</v>
      </c>
      <c r="AO15" s="15">
        <f t="shared" si="4"/>
        <v>99.99999999999999</v>
      </c>
      <c r="AP15" s="14">
        <f t="shared" si="4"/>
        <v>456</v>
      </c>
      <c r="AQ15" s="15">
        <f t="shared" si="4"/>
        <v>100</v>
      </c>
      <c r="AR15" s="14">
        <f t="shared" si="4"/>
        <v>403</v>
      </c>
      <c r="AS15" s="15">
        <f t="shared" si="4"/>
        <v>100</v>
      </c>
      <c r="AT15" s="14">
        <f aca="true" t="shared" si="5" ref="AT15:BC15">SUM(AT11:AT14)</f>
        <v>469</v>
      </c>
      <c r="AU15" s="15">
        <f t="shared" si="5"/>
        <v>100.00000000000001</v>
      </c>
      <c r="AV15" s="14">
        <f t="shared" si="5"/>
        <v>463</v>
      </c>
      <c r="AW15" s="15">
        <f t="shared" si="5"/>
        <v>100</v>
      </c>
      <c r="AX15" s="14">
        <f t="shared" si="5"/>
        <v>384</v>
      </c>
      <c r="AY15" s="15">
        <f t="shared" si="5"/>
        <v>100</v>
      </c>
      <c r="AZ15" s="14">
        <f t="shared" si="5"/>
        <v>500</v>
      </c>
      <c r="BA15" s="15">
        <f t="shared" si="5"/>
        <v>100</v>
      </c>
      <c r="BB15" s="14">
        <f t="shared" si="5"/>
        <v>476</v>
      </c>
      <c r="BC15" s="15">
        <f t="shared" si="5"/>
        <v>100</v>
      </c>
    </row>
    <row r="16" spans="43:95" ht="12.75">
      <c r="AQ16" s="23"/>
      <c r="AW16" s="27"/>
      <c r="CQ16" s="27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Circoscrizionale 1 - 1995</dc:title>
  <dc:subject/>
  <dc:creator> </dc:creator>
  <cp:keywords/>
  <dc:description/>
  <cp:lastModifiedBy> </cp:lastModifiedBy>
  <cp:lastPrinted>2004-03-12T09:48:54Z</cp:lastPrinted>
  <dcterms:created xsi:type="dcterms:W3CDTF">2003-12-15T10:47:44Z</dcterms:created>
  <dcterms:modified xsi:type="dcterms:W3CDTF">2004-03-29T10:09:20Z</dcterms:modified>
  <cp:category/>
  <cp:version/>
  <cp:contentType/>
  <cp:contentStatus/>
  <cp:revision>1</cp:revision>
</cp:coreProperties>
</file>