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108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<sst xmlns="http://schemas.openxmlformats.org/spreadsheetml/2006/main" count="161" uniqueCount="161">
  <si>
    <t>COMUNE DI SCANDICCI</t>
  </si>
  <si>
    <t>Risultati per sezione</t>
  </si>
  <si>
    <t>Partito / Canditato</t>
  </si>
  <si>
    <t>Sezione 01</t>
  </si>
  <si>
    <t>Sezione 02</t>
  </si>
  <si>
    <t>Sezione 03</t>
  </si>
  <si>
    <t>Sezione 04</t>
  </si>
  <si>
    <t>Sezione 05</t>
  </si>
  <si>
    <t>Sezione 06</t>
  </si>
  <si>
    <t>Sezione 07</t>
  </si>
  <si>
    <t>Sezione 08</t>
  </si>
  <si>
    <t>Sezione 09</t>
  </si>
  <si>
    <t>Sezione 10</t>
  </si>
  <si>
    <t>Sezione 11</t>
  </si>
  <si>
    <t>Sezione 12</t>
  </si>
  <si>
    <t>Sezione 13</t>
  </si>
  <si>
    <t>Sezione 14</t>
  </si>
  <si>
    <t>Sezione 15</t>
  </si>
  <si>
    <t>Sezione 16</t>
  </si>
  <si>
    <t>Sezione 17</t>
  </si>
  <si>
    <t>Sezione 18</t>
  </si>
  <si>
    <t>Sezione 19</t>
  </si>
  <si>
    <t>Sezione 20</t>
  </si>
  <si>
    <t>Sezione 21</t>
  </si>
  <si>
    <t>Sezione 22</t>
  </si>
  <si>
    <t>Sezione 23</t>
  </si>
  <si>
    <t>Sezione 24</t>
  </si>
  <si>
    <t>Sezione 25</t>
  </si>
  <si>
    <t>Sezione 26</t>
  </si>
  <si>
    <t>Sezione 27</t>
  </si>
  <si>
    <t>Sezione 28</t>
  </si>
  <si>
    <t>Sezione 29</t>
  </si>
  <si>
    <t>Sezione 30</t>
  </si>
  <si>
    <t>Sezione 31</t>
  </si>
  <si>
    <t>Sezione 32</t>
  </si>
  <si>
    <t>Sezione 33</t>
  </si>
  <si>
    <t>Sezione 34</t>
  </si>
  <si>
    <t>Sezione 35</t>
  </si>
  <si>
    <t>Sezione 36</t>
  </si>
  <si>
    <t>Sezione 37</t>
  </si>
  <si>
    <t>Sezione 38</t>
  </si>
  <si>
    <t>Sezione 39</t>
  </si>
  <si>
    <t>Sezione 40</t>
  </si>
  <si>
    <t>Sezione 41</t>
  </si>
  <si>
    <t>Sezione 42</t>
  </si>
  <si>
    <t>Sezione 43</t>
  </si>
  <si>
    <t>Sezione 44</t>
  </si>
  <si>
    <t>Sezione 45</t>
  </si>
  <si>
    <t>Sezione 46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</si>
  <si>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</si>
  <si>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</si>
  <si>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</si>
  <si>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</si>
  <si>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</si>
  <si>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</si>
  <si>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</si>
  <si>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</si>
  <si>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</si>
  <si>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</si>
  <si>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</si>
  <si>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</si>
  <si>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</si>
  <si>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</si>
  <si>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</si>
  <si>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</si>
  <si>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</si>
  <si>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</si>
  <si>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</si>
  <si>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</si>
  <si>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</si>
  <si>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</si>
  <si>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</si>
  <si>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</si>
  <si>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</si>
  <si>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</si>
  <si>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</si>
  <si>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</si>
  <si>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</si>
  <si>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</si>
  <si>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</si>
  <si>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</si>
  <si>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</si>
  <si>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</si>
  <si>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</si>
  <si>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</si>
  <si>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</si>
  <si>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</si>
  <si>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</si>
  <si>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</si>
  <si>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</si>
  <si>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</si>
  <si>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</si>
  <si>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</si>
  <si>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</si>
  <si>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</si>
  <si>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</si>
  <si>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</si>
  <si>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</si>
  <si>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</si>
  <si>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</si>
  <si>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</si>
  <si>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</si>
  <si>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</si>
  <si>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</si>
  <si>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</si>
  <si>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</si>
  <si>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</si>
  <si>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</si>
  <si>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</si>
  <si>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</si>
  <si>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</si>
  <si>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</si>
  <si>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</si>
  <si>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</si>
  <si>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</si>
  <si>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</si>
  <si>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</si>
  <si>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</si>
  <si>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</si>
  <si>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</si>
  <si>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</si>
  <si>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</si>
  <si>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</si>
  <si>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</si>
  <si>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</si>
  <si>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</si>
  <si>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</si>
  <si>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</si>
  <si>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</si>
  <si>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</si>
  <si>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</si>
  <si>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</si>
  <si>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</si>
  <si>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</si>
  <si>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</si>
  <si>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</si>
  <si>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</si>
  <si>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</si>
  <si>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</si>
  <si>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Voti</t>
  </si>
  <si>
    <t>Percentuali</t>
  </si>
  <si>
    <t>DEMOCRATICI DI SINISTRA</t>
  </si>
  <si>
    <t>FORZA ITALIA</t>
  </si>
  <si>
    <t>Totale Voti validi</t>
  </si>
  <si>
    <t>Totale Voti validi</t>
  </si>
  <si>
    <t>SCHEDE BIANCHE</t>
  </si>
  <si>
    <t>SCHEDE NULLE</t>
  </si>
  <si>
    <t>SCHEDE CONTESTATE O NON ATTRIBUITE</t>
  </si>
  <si>
    <t>Totale voti</t>
  </si>
  <si>
    <t>PARTITO POPOLARE ITALIANO</t>
  </si>
  <si>
    <t>CCD - DEMOCRATICI DI CENTRO</t>
  </si>
  <si>
    <t>PARTITO DELLA RIFONDAZ. COMUNISTA</t>
  </si>
  <si>
    <t>SOCIALISTI DEMOCRATICI ITALIANI</t>
  </si>
  <si>
    <t>ALLEANZA NAZIONALE</t>
  </si>
  <si>
    <t>COMUNISTI ITALIANI</t>
  </si>
  <si>
    <t>RINNOVAMENTO ITALIANO - LISTA DINI</t>
  </si>
  <si>
    <t>VERDI "SOLE CHE RIDE"</t>
  </si>
  <si>
    <t>Elezioni amministrative 1999</t>
  </si>
  <si>
    <t>I DEMOCRATICI</t>
  </si>
  <si>
    <t>PARTITO UMANISTA</t>
  </si>
  <si>
    <t>Consiglio Comunale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</si>
</sst>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3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8" xfId="0" applyNumberForma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NumberFormat="1" applyBorder="1" applyAlignment="1" quotePrefix="1">
      <alignment/>
    </xf>
    <xf numFmtId="0" fontId="1" fillId="0" borderId="12" xfId="0" applyNumberFormat="1" applyFont="1" applyBorder="1" applyAlignment="1" quotePrefix="1">
      <alignment/>
    </xf>
    <xf numFmtId="2" fontId="1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9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1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24" xfId="0" applyNumberFormat="1" applyBorder="1" applyAlignment="1">
      <alignment/>
    </xf>
    <xf numFmtId="1" fontId="1" fillId="0" borderId="25" xfId="0" applyNumberFormat="1" applyFont="1" applyBorder="1" applyAlignment="1">
      <alignment/>
    </xf>
    <xf numFmtId="0" fontId="0" fillId="0" borderId="26" xfId="0" applyNumberFormat="1" applyBorder="1" applyAlignment="1" quotePrefix="1">
      <alignment/>
    </xf>
    <xf numFmtId="0" fontId="1" fillId="0" borderId="27" xfId="0" applyNumberFormat="1" applyFont="1" applyBorder="1" applyAlignment="1">
      <alignment/>
    </xf>
    <xf numFmtId="0" fontId="0" fillId="0" borderId="26" xfId="0" applyNumberFormat="1" applyBorder="1" applyAlignment="1">
      <alignment/>
    </xf>
    <xf numFmtId="0" fontId="1" fillId="0" borderId="26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1" fillId="0" borderId="29" xfId="0" applyNumberFormat="1" applyFont="1" applyBorder="1" applyAlignment="1">
      <alignment/>
    </xf>
    <xf numFmtId="0" fontId="1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2" fontId="3" fillId="0" borderId="32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8" xfId="0" applyNumberFormat="1" applyFont="1" applyBorder="1" applyAlignment="1" quotePrefix="1">
      <alignment/>
    </xf>
    <xf numFmtId="2" fontId="3" fillId="0" borderId="39" xfId="0" applyNumberFormat="1" applyFont="1" applyBorder="1" applyAlignment="1">
      <alignment/>
    </xf>
    <xf numFmtId="1" fontId="1" fillId="0" borderId="4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7109375" style="0" customWidth="1"/>
    <col min="2" max="2" width="10.140625" style="0" customWidth="1"/>
    <col min="3" max="3" width="10.28125" style="1" bestFit="1" customWidth="1"/>
    <col min="4" max="4" width="10.28125" style="0" bestFit="1" customWidth="1"/>
    <col min="5" max="5" width="10.28125" style="1" bestFit="1" customWidth="1"/>
    <col min="6" max="6" width="10.28125" style="0" bestFit="1" customWidth="1"/>
    <col min="7" max="7" width="10.28125" style="1" bestFit="1" customWidth="1"/>
    <col min="8" max="8" width="10.28125" style="0" bestFit="1" customWidth="1"/>
    <col min="9" max="9" width="10.28125" style="1" bestFit="1" customWidth="1"/>
    <col min="10" max="10" width="10.28125" style="0" bestFit="1" customWidth="1"/>
    <col min="11" max="11" width="10.28125" style="1" bestFit="1" customWidth="1"/>
    <col min="12" max="12" width="10.28125" style="0" bestFit="1" customWidth="1"/>
    <col min="13" max="13" width="10.28125" style="1" bestFit="1" customWidth="1"/>
    <col min="14" max="14" width="10.28125" style="0" bestFit="1" customWidth="1"/>
    <col min="15" max="15" width="10.28125" style="1" bestFit="1" customWidth="1"/>
    <col min="16" max="16" width="10.28125" style="0" bestFit="1" customWidth="1"/>
    <col min="17" max="17" width="10.28125" style="1" bestFit="1" customWidth="1"/>
    <col min="18" max="18" width="10.28125" style="0" bestFit="1" customWidth="1"/>
    <col min="19" max="19" width="10.28125" style="1" bestFit="1" customWidth="1"/>
    <col min="20" max="20" width="10.28125" style="0" bestFit="1" customWidth="1"/>
    <col min="21" max="21" width="10.28125" style="1" bestFit="1" customWidth="1"/>
    <col min="22" max="22" width="10.28125" style="0" bestFit="1" customWidth="1"/>
    <col min="23" max="23" width="10.28125" style="1" bestFit="1" customWidth="1"/>
    <col min="24" max="24" width="10.28125" style="0" bestFit="1" customWidth="1"/>
    <col min="25" max="25" width="10.28125" style="1" bestFit="1" customWidth="1"/>
    <col min="26" max="26" width="10.28125" style="0" bestFit="1" customWidth="1"/>
    <col min="27" max="27" width="10.28125" style="1" bestFit="1" customWidth="1"/>
    <col min="28" max="28" width="10.28125" style="0" bestFit="1" customWidth="1"/>
    <col min="29" max="29" width="10.28125" style="1" bestFit="1" customWidth="1"/>
    <col min="30" max="30" width="10.28125" style="0" bestFit="1" customWidth="1"/>
    <col min="31" max="31" width="10.28125" style="1" bestFit="1" customWidth="1"/>
    <col min="32" max="32" width="10.28125" style="0" bestFit="1" customWidth="1"/>
    <col min="33" max="33" width="10.28125" style="1" bestFit="1" customWidth="1"/>
    <col min="34" max="34" width="10.28125" style="0" bestFit="1" customWidth="1"/>
    <col min="35" max="35" width="10.28125" style="1" bestFit="1" customWidth="1"/>
    <col min="36" max="36" width="10.28125" style="0" bestFit="1" customWidth="1"/>
    <col min="37" max="37" width="10.28125" style="1" bestFit="1" customWidth="1"/>
    <col min="38" max="38" width="10.28125" style="0" bestFit="1" customWidth="1"/>
    <col min="39" max="39" width="10.28125" style="1" bestFit="1" customWidth="1"/>
    <col min="40" max="40" width="10.28125" style="0" bestFit="1" customWidth="1"/>
    <col min="41" max="41" width="10.28125" style="1" bestFit="1" customWidth="1"/>
    <col min="42" max="42" width="10.28125" style="0" bestFit="1" customWidth="1"/>
    <col min="43" max="43" width="10.28125" style="1" bestFit="1" customWidth="1"/>
    <col min="44" max="44" width="10.28125" style="0" bestFit="1" customWidth="1"/>
    <col min="45" max="45" width="10.28125" style="1" bestFit="1" customWidth="1"/>
    <col min="46" max="46" width="10.28125" style="0" bestFit="1" customWidth="1"/>
    <col min="47" max="47" width="10.28125" style="1" bestFit="1" customWidth="1"/>
    <col min="48" max="48" width="10.28125" style="0" bestFit="1" customWidth="1"/>
    <col min="49" max="49" width="10.28125" style="1" bestFit="1" customWidth="1"/>
    <col min="50" max="50" width="10.28125" style="0" bestFit="1" customWidth="1"/>
    <col min="51" max="51" width="10.28125" style="1" bestFit="1" customWidth="1"/>
    <col min="52" max="52" width="10.28125" style="0" bestFit="1" customWidth="1"/>
    <col min="53" max="53" width="10.28125" style="1" bestFit="1" customWidth="1"/>
    <col min="54" max="54" width="10.28125" style="0" bestFit="1" customWidth="1"/>
    <col min="55" max="55" width="10.28125" style="1" bestFit="1" customWidth="1"/>
    <col min="56" max="56" width="10.28125" style="0" bestFit="1" customWidth="1"/>
    <col min="57" max="57" width="10.28125" style="1" bestFit="1" customWidth="1"/>
    <col min="58" max="58" width="10.28125" style="0" bestFit="1" customWidth="1"/>
    <col min="59" max="59" width="10.28125" style="1" bestFit="1" customWidth="1"/>
    <col min="60" max="60" width="10.28125" style="0" bestFit="1" customWidth="1"/>
    <col min="61" max="61" width="10.28125" style="1" bestFit="1" customWidth="1"/>
    <col min="62" max="62" width="10.28125" style="0" bestFit="1" customWidth="1"/>
    <col min="63" max="63" width="10.28125" style="1" bestFit="1" customWidth="1"/>
    <col min="64" max="64" width="10.28125" style="0" bestFit="1" customWidth="1"/>
    <col min="65" max="65" width="10.28125" style="1" bestFit="1" customWidth="1"/>
    <col min="66" max="66" width="10.28125" style="0" bestFit="1" customWidth="1"/>
    <col min="67" max="67" width="10.28125" style="1" bestFit="1" customWidth="1"/>
    <col min="68" max="68" width="10.28125" style="0" bestFit="1" customWidth="1"/>
    <col min="69" max="69" width="10.28125" style="1" bestFit="1" customWidth="1"/>
    <col min="70" max="70" width="10.28125" style="0" bestFit="1" customWidth="1"/>
    <col min="71" max="71" width="10.28125" style="1" bestFit="1" customWidth="1"/>
    <col min="72" max="72" width="10.28125" style="0" bestFit="1" customWidth="1"/>
    <col min="73" max="73" width="10.28125" style="1" bestFit="1" customWidth="1"/>
    <col min="74" max="74" width="10.28125" style="0" bestFit="1" customWidth="1"/>
    <col min="75" max="75" width="10.28125" style="1" bestFit="1" customWidth="1"/>
    <col min="76" max="76" width="10.28125" style="0" bestFit="1" customWidth="1"/>
    <col min="77" max="77" width="10.28125" style="1" bestFit="1" customWidth="1"/>
    <col min="78" max="78" width="10.28125" style="0" bestFit="1" customWidth="1"/>
    <col min="79" max="79" width="10.28125" style="1" bestFit="1" customWidth="1"/>
    <col min="80" max="80" width="10.28125" style="0" bestFit="1" customWidth="1"/>
    <col min="81" max="81" width="10.28125" style="1" bestFit="1" customWidth="1"/>
    <col min="82" max="82" width="10.28125" style="0" bestFit="1" customWidth="1"/>
    <col min="83" max="83" width="10.28125" style="1" bestFit="1" customWidth="1"/>
    <col min="84" max="84" width="10.28125" style="0" bestFit="1" customWidth="1"/>
    <col min="85" max="85" width="10.28125" style="1" bestFit="1" customWidth="1"/>
    <col min="86" max="86" width="10.28125" style="0" bestFit="1" customWidth="1"/>
    <col min="87" max="87" width="10.28125" style="1" bestFit="1" customWidth="1"/>
    <col min="88" max="88" width="10.28125" style="0" bestFit="1" customWidth="1"/>
    <col min="89" max="89" width="10.28125" style="1" bestFit="1" customWidth="1"/>
    <col min="90" max="90" width="10.28125" style="0" bestFit="1" customWidth="1"/>
    <col min="91" max="91" width="10.28125" style="1" bestFit="1" customWidth="1"/>
    <col min="92" max="92" width="10.28125" style="0" bestFit="1" customWidth="1"/>
    <col min="93" max="93" width="10.28125" style="1" bestFit="1" customWidth="1"/>
    <col min="94" max="94" width="10.28125" style="0" bestFit="1" customWidth="1"/>
    <col min="95" max="95" width="10.28125" style="1" bestFit="1" customWidth="1"/>
    <col min="96" max="16384" width="9.00390625" style="0" customWidth="1"/>
  </cols>
  <sheetData>
    <row r="1" spans="1:2" ht="12.75">
      <c r="A1" s="2" t="s">
        <v>0</v>
      </c>
      <c r="B1" s="2" t="s">
        <v>157</v>
      </c>
    </row>
    <row r="2" ht="12.75">
      <c r="B2" s="2" t="s">
        <v>160</v>
      </c>
    </row>
    <row r="3" ht="13.5" thickBot="1">
      <c r="B3" s="2" t="s">
        <v>1</v>
      </c>
    </row>
    <row r="4" spans="1:95" ht="13.5" thickBot="1">
      <c r="A4" s="43" t="s">
        <v>2</v>
      </c>
      <c r="B4" s="14" t="s">
        <v>3</v>
      </c>
      <c r="C4" s="15"/>
      <c r="D4" s="24" t="s">
        <v>4</v>
      </c>
      <c r="E4" s="15"/>
      <c r="F4" s="24" t="s">
        <v>5</v>
      </c>
      <c r="G4" s="15"/>
      <c r="H4" s="24" t="s">
        <v>6</v>
      </c>
      <c r="I4" s="15"/>
      <c r="J4" s="24" t="s">
        <v>7</v>
      </c>
      <c r="K4" s="15"/>
      <c r="L4" s="24" t="s">
        <v>8</v>
      </c>
      <c r="M4" s="15"/>
      <c r="N4" s="24" t="s">
        <v>9</v>
      </c>
      <c r="O4" s="15"/>
      <c r="P4" s="24" t="s">
        <v>10</v>
      </c>
      <c r="Q4" s="15"/>
      <c r="R4" s="24" t="s">
        <v>11</v>
      </c>
      <c r="S4" s="15"/>
      <c r="T4" s="24" t="s">
        <v>12</v>
      </c>
      <c r="U4" s="15"/>
      <c r="V4" s="24" t="s">
        <v>13</v>
      </c>
      <c r="W4" s="15"/>
      <c r="X4" s="24" t="s">
        <v>14</v>
      </c>
      <c r="Y4" s="15"/>
      <c r="Z4" s="24" t="s">
        <v>15</v>
      </c>
      <c r="AA4" s="15"/>
      <c r="AB4" s="4" t="s">
        <v>16</v>
      </c>
      <c r="AC4" s="3"/>
      <c r="AD4" s="4" t="s">
        <v>17</v>
      </c>
      <c r="AE4" s="3"/>
      <c r="AF4" s="4" t="s">
        <v>18</v>
      </c>
      <c r="AG4" s="3"/>
      <c r="AH4" s="4" t="s">
        <v>19</v>
      </c>
      <c r="AI4" s="3"/>
      <c r="AJ4" s="4" t="s">
        <v>20</v>
      </c>
      <c r="AK4" s="3"/>
      <c r="AL4" s="4" t="s">
        <v>21</v>
      </c>
      <c r="AM4" s="3"/>
      <c r="AN4" s="24" t="s">
        <v>22</v>
      </c>
      <c r="AO4" s="15"/>
      <c r="AP4" s="4" t="s">
        <v>23</v>
      </c>
      <c r="AQ4" s="3"/>
      <c r="AR4" s="4" t="s">
        <v>24</v>
      </c>
      <c r="AS4" s="3"/>
      <c r="AT4" s="4" t="s">
        <v>25</v>
      </c>
      <c r="AU4" s="3"/>
      <c r="AV4" s="4" t="s">
        <v>26</v>
      </c>
      <c r="AW4" s="3"/>
      <c r="AX4" s="4" t="s">
        <v>27</v>
      </c>
      <c r="AY4" s="3"/>
      <c r="AZ4" s="4" t="s">
        <v>28</v>
      </c>
      <c r="BA4" s="3"/>
      <c r="BB4" s="24" t="s">
        <v>29</v>
      </c>
      <c r="BC4" s="15"/>
      <c r="BD4" s="4" t="s">
        <v>30</v>
      </c>
      <c r="BE4" s="3"/>
      <c r="BF4" s="4" t="s">
        <v>31</v>
      </c>
      <c r="BG4" s="3"/>
      <c r="BH4" s="4" t="s">
        <v>32</v>
      </c>
      <c r="BI4" s="3"/>
      <c r="BJ4" s="4" t="s">
        <v>33</v>
      </c>
      <c r="BK4" s="3"/>
      <c r="BL4" s="4" t="s">
        <v>34</v>
      </c>
      <c r="BM4" s="3"/>
      <c r="BN4" s="4" t="s">
        <v>35</v>
      </c>
      <c r="BO4" s="3"/>
      <c r="BP4" s="4" t="s">
        <v>36</v>
      </c>
      <c r="BQ4" s="3"/>
      <c r="BR4" s="4" t="s">
        <v>37</v>
      </c>
      <c r="BS4" s="3"/>
      <c r="BT4" s="4" t="s">
        <v>38</v>
      </c>
      <c r="BU4" s="3"/>
      <c r="BV4" s="4" t="s">
        <v>39</v>
      </c>
      <c r="BW4" s="3"/>
      <c r="BX4" s="4" t="s">
        <v>40</v>
      </c>
      <c r="BY4" s="3"/>
      <c r="BZ4" s="4" t="s">
        <v>41</v>
      </c>
      <c r="CA4" s="3"/>
      <c r="CB4" s="4" t="s">
        <v>42</v>
      </c>
      <c r="CC4" s="3"/>
      <c r="CD4" s="4" t="s">
        <v>43</v>
      </c>
      <c r="CE4" s="3"/>
      <c r="CF4" s="4" t="s">
        <v>44</v>
      </c>
      <c r="CG4" s="3"/>
      <c r="CH4" s="4" t="s">
        <v>45</v>
      </c>
      <c r="CI4" s="3"/>
      <c r="CJ4" s="24" t="s">
        <v>46</v>
      </c>
      <c r="CK4" s="15"/>
      <c r="CL4" s="4" t="s">
        <v>47</v>
      </c>
      <c r="CM4" s="3"/>
      <c r="CN4" s="4" t="s">
        <v>48</v>
      </c>
      <c r="CO4" s="3"/>
      <c r="CQ4"/>
    </row>
    <row r="5" spans="1:95" ht="12.75">
      <c r="A5" s="44"/>
      <c r="B5" s="35" t="s">
        <v>49</v>
      </c>
      <c r="C5" s="16" t="s">
        <v>50</v>
      </c>
      <c r="D5" s="25" t="s">
        <v>51</v>
      </c>
      <c r="E5" s="26" t="s">
        <v>52</v>
      </c>
      <c r="F5" s="25" t="s">
        <v>53</v>
      </c>
      <c r="G5" s="26" t="s">
        <v>54</v>
      </c>
      <c r="H5" s="25" t="s">
        <v>55</v>
      </c>
      <c r="I5" s="26" t="s">
        <v>56</v>
      </c>
      <c r="J5" s="25" t="s">
        <v>57</v>
      </c>
      <c r="K5" s="26" t="s">
        <v>58</v>
      </c>
      <c r="L5" s="25" t="s">
        <v>59</v>
      </c>
      <c r="M5" s="20" t="s">
        <v>60</v>
      </c>
      <c r="N5" s="25" t="s">
        <v>61</v>
      </c>
      <c r="O5" s="26" t="s">
        <v>62</v>
      </c>
      <c r="P5" s="25" t="s">
        <v>63</v>
      </c>
      <c r="Q5" s="26" t="s">
        <v>64</v>
      </c>
      <c r="R5" s="25" t="s">
        <v>65</v>
      </c>
      <c r="S5" s="26" t="s">
        <v>66</v>
      </c>
      <c r="T5" s="25" t="s">
        <v>67</v>
      </c>
      <c r="U5" s="26" t="s">
        <v>68</v>
      </c>
      <c r="V5" s="25" t="s">
        <v>69</v>
      </c>
      <c r="W5" s="26" t="s">
        <v>70</v>
      </c>
      <c r="X5" s="27" t="s">
        <v>71</v>
      </c>
      <c r="Y5" s="28" t="s">
        <v>72</v>
      </c>
      <c r="Z5" s="25" t="s">
        <v>73</v>
      </c>
      <c r="AA5" s="26" t="s">
        <v>74</v>
      </c>
      <c r="AB5" s="5" t="s">
        <v>75</v>
      </c>
      <c r="AC5" s="6" t="s">
        <v>76</v>
      </c>
      <c r="AD5" s="7" t="s">
        <v>77</v>
      </c>
      <c r="AE5" s="6" t="s">
        <v>78</v>
      </c>
      <c r="AF5" s="7" t="s">
        <v>79</v>
      </c>
      <c r="AG5" s="6" t="s">
        <v>80</v>
      </c>
      <c r="AH5" s="7" t="s">
        <v>81</v>
      </c>
      <c r="AI5" s="6" t="s">
        <v>82</v>
      </c>
      <c r="AJ5" s="7" t="s">
        <v>83</v>
      </c>
      <c r="AK5" s="6" t="s">
        <v>84</v>
      </c>
      <c r="AL5" s="7" t="s">
        <v>85</v>
      </c>
      <c r="AM5" s="29" t="s">
        <v>86</v>
      </c>
      <c r="AN5" s="31" t="s">
        <v>87</v>
      </c>
      <c r="AO5" s="16" t="s">
        <v>88</v>
      </c>
      <c r="AP5" s="5" t="s">
        <v>89</v>
      </c>
      <c r="AQ5" s="6" t="s">
        <v>90</v>
      </c>
      <c r="AR5" s="7" t="s">
        <v>91</v>
      </c>
      <c r="AS5" s="6" t="s">
        <v>92</v>
      </c>
      <c r="AT5" s="7" t="s">
        <v>93</v>
      </c>
      <c r="AU5" s="8" t="s">
        <v>94</v>
      </c>
      <c r="AV5" s="7" t="s">
        <v>95</v>
      </c>
      <c r="AW5" s="6" t="s">
        <v>96</v>
      </c>
      <c r="AX5" s="7" t="s">
        <v>97</v>
      </c>
      <c r="AY5" s="6" t="s">
        <v>98</v>
      </c>
      <c r="AZ5" s="7" t="s">
        <v>99</v>
      </c>
      <c r="BA5" s="29" t="s">
        <v>100</v>
      </c>
      <c r="BB5" s="31" t="s">
        <v>101</v>
      </c>
      <c r="BC5" s="16" t="s">
        <v>102</v>
      </c>
      <c r="BD5" s="5" t="s">
        <v>103</v>
      </c>
      <c r="BE5" s="6" t="s">
        <v>104</v>
      </c>
      <c r="BF5" s="7" t="s">
        <v>105</v>
      </c>
      <c r="BG5" s="6" t="s">
        <v>106</v>
      </c>
      <c r="BH5" s="7" t="s">
        <v>107</v>
      </c>
      <c r="BI5" s="8" t="s">
        <v>108</v>
      </c>
      <c r="BJ5" s="7" t="s">
        <v>109</v>
      </c>
      <c r="BK5" s="6" t="s">
        <v>110</v>
      </c>
      <c r="BL5" s="7" t="s">
        <v>111</v>
      </c>
      <c r="BM5" s="6" t="s">
        <v>112</v>
      </c>
      <c r="BN5" s="7" t="s">
        <v>113</v>
      </c>
      <c r="BO5" s="6" t="s">
        <v>114</v>
      </c>
      <c r="BP5" s="7" t="s">
        <v>115</v>
      </c>
      <c r="BQ5" s="6" t="s">
        <v>116</v>
      </c>
      <c r="BR5" s="7" t="s">
        <v>117</v>
      </c>
      <c r="BS5" s="6" t="s">
        <v>118</v>
      </c>
      <c r="BT5" s="7" t="s">
        <v>119</v>
      </c>
      <c r="BU5" s="6" t="s">
        <v>120</v>
      </c>
      <c r="BV5" s="7" t="s">
        <v>121</v>
      </c>
      <c r="BW5" s="6" t="s">
        <v>122</v>
      </c>
      <c r="BX5" s="7" t="s">
        <v>123</v>
      </c>
      <c r="BY5" s="6" t="s">
        <v>124</v>
      </c>
      <c r="BZ5" s="7" t="s">
        <v>125</v>
      </c>
      <c r="CA5" s="6" t="s">
        <v>126</v>
      </c>
      <c r="CB5" s="7" t="s">
        <v>127</v>
      </c>
      <c r="CC5" s="6" t="s">
        <v>128</v>
      </c>
      <c r="CD5" s="7" t="s">
        <v>129</v>
      </c>
      <c r="CE5" s="6" t="s">
        <v>130</v>
      </c>
      <c r="CF5" s="7" t="s">
        <v>131</v>
      </c>
      <c r="CG5" s="6" t="s">
        <v>132</v>
      </c>
      <c r="CH5" s="7" t="s">
        <v>133</v>
      </c>
      <c r="CI5" s="29" t="s">
        <v>134</v>
      </c>
      <c r="CJ5" s="31" t="s">
        <v>135</v>
      </c>
      <c r="CK5" s="16" t="s">
        <v>136</v>
      </c>
      <c r="CL5" s="5" t="s">
        <v>137</v>
      </c>
      <c r="CM5" s="6" t="s">
        <v>138</v>
      </c>
      <c r="CN5" s="7" t="s">
        <v>139</v>
      </c>
      <c r="CO5" s="6" t="s">
        <v>140</v>
      </c>
      <c r="CQ5"/>
    </row>
    <row r="6" spans="1:95" ht="12.75">
      <c r="A6" s="37" t="s">
        <v>158</v>
      </c>
      <c r="B6" s="12">
        <v>26</v>
      </c>
      <c r="C6" s="45">
        <f>B6*100/B18</f>
        <v>5.520169851380042</v>
      </c>
      <c r="D6" s="12">
        <v>22</v>
      </c>
      <c r="E6" s="47">
        <f>D6*100/D18</f>
        <v>3.8394415357766145</v>
      </c>
      <c r="F6" s="12">
        <v>28</v>
      </c>
      <c r="G6" s="48">
        <f>F6*100/F18</f>
        <v>4.844290657439446</v>
      </c>
      <c r="H6" s="12">
        <v>19</v>
      </c>
      <c r="I6" s="48">
        <f>H6*100/H18</f>
        <v>3.4545454545454546</v>
      </c>
      <c r="J6" s="12">
        <v>26</v>
      </c>
      <c r="K6" s="48">
        <f>J6*100/J18</f>
        <v>3.9755351681957185</v>
      </c>
      <c r="L6" s="12">
        <v>18</v>
      </c>
      <c r="M6" s="48">
        <f>L6*100/L18</f>
        <v>3.314917127071823</v>
      </c>
      <c r="N6" s="12">
        <v>27</v>
      </c>
      <c r="O6" s="48">
        <f>N6*100/N18</f>
        <v>4.695652173913044</v>
      </c>
      <c r="P6" s="12">
        <v>32</v>
      </c>
      <c r="Q6" s="48">
        <f>P6*100/P18</f>
        <v>5.545927209705373</v>
      </c>
      <c r="R6" s="12">
        <v>19</v>
      </c>
      <c r="S6" s="48">
        <f>R6*100/R18</f>
        <v>3.0206677265500796</v>
      </c>
      <c r="T6" s="12">
        <v>22</v>
      </c>
      <c r="U6" s="48">
        <f>T6*100/T18</f>
        <v>3.672787979966611</v>
      </c>
      <c r="V6" s="12">
        <v>24</v>
      </c>
      <c r="W6" s="48">
        <f>V6*100/V18</f>
        <v>3.9473684210526314</v>
      </c>
      <c r="X6" s="12">
        <v>32</v>
      </c>
      <c r="Y6" s="50">
        <f>X6*100/X18</f>
        <v>4.892966360856269</v>
      </c>
      <c r="Z6" s="12">
        <v>26</v>
      </c>
      <c r="AA6" s="48">
        <f>Z6*100/Z18</f>
        <v>4.4142614601018675</v>
      </c>
      <c r="AB6" s="12">
        <v>15</v>
      </c>
      <c r="AC6" s="52">
        <f>AB6*100/AB18</f>
        <v>2.9296875</v>
      </c>
      <c r="AD6" s="12">
        <v>17</v>
      </c>
      <c r="AE6" s="52">
        <f>AD6*100/AD18</f>
        <v>3.0575539568345325</v>
      </c>
      <c r="AF6" s="12">
        <v>21</v>
      </c>
      <c r="AG6" s="52">
        <f>AF6*100/AF18</f>
        <v>3.4146341463414633</v>
      </c>
      <c r="AH6" s="12">
        <v>28</v>
      </c>
      <c r="AI6" s="52">
        <f>AH6*100/AH18</f>
        <v>4.794520547945205</v>
      </c>
      <c r="AJ6" s="12">
        <v>28</v>
      </c>
      <c r="AK6" s="52">
        <f>AJ6*100/AJ18</f>
        <v>4.354587869362364</v>
      </c>
      <c r="AL6" s="12">
        <v>20</v>
      </c>
      <c r="AM6" s="56">
        <f>AL6*100/AL18</f>
        <v>3.4602076124567476</v>
      </c>
      <c r="AN6" s="12">
        <v>27</v>
      </c>
      <c r="AO6" s="59">
        <f>AN6*100/AN18</f>
        <v>5.1923076923076925</v>
      </c>
      <c r="AP6" s="12">
        <v>20</v>
      </c>
      <c r="AQ6" s="52">
        <f>AP6*100/AP18</f>
        <v>3.6832412523020257</v>
      </c>
      <c r="AR6" s="12">
        <v>27</v>
      </c>
      <c r="AS6" s="52">
        <f>AR6*100/AR18</f>
        <v>4.448105436573312</v>
      </c>
      <c r="AT6" s="12">
        <v>19</v>
      </c>
      <c r="AU6" s="52">
        <f>AT6*100/AT18</f>
        <v>3.392857142857143</v>
      </c>
      <c r="AV6" s="12">
        <v>25</v>
      </c>
      <c r="AW6" s="52">
        <f>AV6*100/AV18</f>
        <v>4.355400696864112</v>
      </c>
      <c r="AX6" s="12">
        <v>22</v>
      </c>
      <c r="AY6" s="52">
        <f>AX6*100/AX18</f>
        <v>3.5426731078904994</v>
      </c>
      <c r="AZ6" s="12">
        <v>33</v>
      </c>
      <c r="BA6" s="56">
        <f>AZ6*100/AZ18</f>
        <v>5.045871559633028</v>
      </c>
      <c r="BB6" s="12">
        <v>23</v>
      </c>
      <c r="BC6" s="59">
        <f>BB6*100/BB18</f>
        <v>3.3527696793002915</v>
      </c>
      <c r="BD6" s="12">
        <v>39</v>
      </c>
      <c r="BE6" s="52">
        <f>BD6*100/BD18</f>
        <v>6.794425087108014</v>
      </c>
      <c r="BF6" s="12">
        <v>13</v>
      </c>
      <c r="BG6" s="52">
        <f>BF6*100/BF18</f>
        <v>2.009273570324575</v>
      </c>
      <c r="BH6" s="12">
        <v>14</v>
      </c>
      <c r="BI6" s="52">
        <f>BH6*100/BH18</f>
        <v>2.616822429906542</v>
      </c>
      <c r="BJ6" s="12">
        <v>24</v>
      </c>
      <c r="BK6" s="52">
        <f>BJ6*100/BJ18</f>
        <v>4.0472175379426645</v>
      </c>
      <c r="BL6" s="12">
        <v>30</v>
      </c>
      <c r="BM6" s="52">
        <f>BL6*100/BL18</f>
        <v>4.7095761381475665</v>
      </c>
      <c r="BN6" s="12">
        <v>23</v>
      </c>
      <c r="BO6" s="52">
        <f>BN6*100/BN18</f>
        <v>3.8333333333333335</v>
      </c>
      <c r="BP6" s="12">
        <v>18</v>
      </c>
      <c r="BQ6" s="52">
        <f>BP6*100/BP18</f>
        <v>3.543307086614173</v>
      </c>
      <c r="BR6" s="12">
        <v>22</v>
      </c>
      <c r="BS6" s="52">
        <f>BR6*100/BR18</f>
        <v>3.1884057971014492</v>
      </c>
      <c r="BT6" s="12">
        <v>30</v>
      </c>
      <c r="BU6" s="52">
        <f>BT6*100/BT18</f>
        <v>4.658385093167702</v>
      </c>
      <c r="BV6" s="12">
        <v>14</v>
      </c>
      <c r="BW6" s="52">
        <f>BV6*100/BV18</f>
        <v>2.092675635276532</v>
      </c>
      <c r="BX6" s="12">
        <v>22</v>
      </c>
      <c r="BY6" s="52">
        <f>BX6*100/BX18</f>
        <v>3.7288135593220337</v>
      </c>
      <c r="BZ6" s="12">
        <v>13</v>
      </c>
      <c r="CA6" s="52">
        <f>BZ6*100/BZ18</f>
        <v>2.1630615640599</v>
      </c>
      <c r="CB6" s="12">
        <v>10</v>
      </c>
      <c r="CC6" s="52">
        <f>CB6*100/CB18</f>
        <v>1.680672268907563</v>
      </c>
      <c r="CD6" s="12">
        <v>29</v>
      </c>
      <c r="CE6" s="52">
        <f>CD6*100/CD18</f>
        <v>4.785478547854786</v>
      </c>
      <c r="CF6" s="12">
        <v>24</v>
      </c>
      <c r="CG6" s="52">
        <f>CF6*100/CF18</f>
        <v>3.4482758620689653</v>
      </c>
      <c r="CH6" s="12">
        <v>15</v>
      </c>
      <c r="CI6" s="56">
        <f>CH6*100/CH18</f>
        <v>2.798507462686567</v>
      </c>
      <c r="CJ6" s="17">
        <v>14</v>
      </c>
      <c r="CK6" s="59">
        <f>CJ6*100/CJ18</f>
        <v>2.922755741127349</v>
      </c>
      <c r="CL6" s="12">
        <v>19</v>
      </c>
      <c r="CM6" s="52">
        <f>CL6*100/CL18</f>
        <v>2.7027027027027026</v>
      </c>
      <c r="CN6" s="12">
        <v>28</v>
      </c>
      <c r="CO6" s="52">
        <f>CN6*100/CN18</f>
        <v>4.301075268817204</v>
      </c>
      <c r="CQ6"/>
    </row>
    <row r="7" spans="1:95" ht="12.75">
      <c r="A7" s="37" t="s">
        <v>153</v>
      </c>
      <c r="B7" s="12">
        <v>61</v>
      </c>
      <c r="C7" s="45">
        <f>B7*100/B18</f>
        <v>12.951167728237792</v>
      </c>
      <c r="D7" s="12">
        <v>61</v>
      </c>
      <c r="E7" s="48">
        <f>D7*100/D18</f>
        <v>10.645724258289704</v>
      </c>
      <c r="F7" s="12">
        <v>54</v>
      </c>
      <c r="G7" s="48">
        <f>F7*100/F18</f>
        <v>9.342560553633218</v>
      </c>
      <c r="H7" s="12">
        <v>44</v>
      </c>
      <c r="I7" s="48">
        <f>H7*100/H18</f>
        <v>8</v>
      </c>
      <c r="J7" s="12">
        <v>78</v>
      </c>
      <c r="K7" s="48">
        <f>J7*100/J18</f>
        <v>11.926605504587156</v>
      </c>
      <c r="L7" s="12">
        <v>49</v>
      </c>
      <c r="M7" s="48">
        <f>L7*100/L18</f>
        <v>9.023941068139964</v>
      </c>
      <c r="N7" s="12">
        <v>65</v>
      </c>
      <c r="O7" s="48">
        <f>N7*100/N18</f>
        <v>11.304347826086957</v>
      </c>
      <c r="P7" s="12">
        <v>58</v>
      </c>
      <c r="Q7" s="48">
        <f>P7*100/P18</f>
        <v>10.051993067590988</v>
      </c>
      <c r="R7" s="12">
        <v>66</v>
      </c>
      <c r="S7" s="48">
        <f>R7*100/R18</f>
        <v>10.492845786963434</v>
      </c>
      <c r="T7" s="12">
        <v>88</v>
      </c>
      <c r="U7" s="48">
        <f>T7*100/T18</f>
        <v>14.691151919866444</v>
      </c>
      <c r="V7" s="12">
        <v>53</v>
      </c>
      <c r="W7" s="48">
        <f>V7*100/V18</f>
        <v>8.717105263157896</v>
      </c>
      <c r="X7" s="12">
        <v>72</v>
      </c>
      <c r="Y7" s="50">
        <f>X7*100/X18</f>
        <v>11.009174311926605</v>
      </c>
      <c r="Z7" s="12">
        <v>59</v>
      </c>
      <c r="AA7" s="48">
        <f>Z7*100/Z18</f>
        <v>10.0169779286927</v>
      </c>
      <c r="AB7" s="12">
        <v>33</v>
      </c>
      <c r="AC7" s="52">
        <f>AB7*100/AB18</f>
        <v>6.4453125</v>
      </c>
      <c r="AD7" s="12">
        <v>70</v>
      </c>
      <c r="AE7" s="52">
        <f>AD7*100/AD18</f>
        <v>12.589928057553957</v>
      </c>
      <c r="AF7" s="12">
        <v>110</v>
      </c>
      <c r="AG7" s="52">
        <f>AF7*100/AF18</f>
        <v>17.88617886178862</v>
      </c>
      <c r="AH7" s="12">
        <v>100</v>
      </c>
      <c r="AI7" s="52">
        <f>AH7*100/AH18</f>
        <v>17.123287671232877</v>
      </c>
      <c r="AJ7" s="12">
        <v>75</v>
      </c>
      <c r="AK7" s="52">
        <f>AJ7*100/AJ18</f>
        <v>11.66407465007776</v>
      </c>
      <c r="AL7" s="12">
        <v>103</v>
      </c>
      <c r="AM7" s="56">
        <f>AL7*100/AL18</f>
        <v>17.82006920415225</v>
      </c>
      <c r="AN7" s="12">
        <v>66</v>
      </c>
      <c r="AO7" s="59">
        <f>AN7*100/AN18</f>
        <v>12.692307692307692</v>
      </c>
      <c r="AP7" s="12">
        <v>48</v>
      </c>
      <c r="AQ7" s="52">
        <f>AP7*100/AP18</f>
        <v>8.839779005524862</v>
      </c>
      <c r="AR7" s="12">
        <v>57</v>
      </c>
      <c r="AS7" s="52">
        <f>AR7*100/AR18</f>
        <v>9.390444810543658</v>
      </c>
      <c r="AT7" s="12">
        <v>75</v>
      </c>
      <c r="AU7" s="52">
        <f>AT7*100/AT18</f>
        <v>13.392857142857142</v>
      </c>
      <c r="AV7" s="12">
        <v>64</v>
      </c>
      <c r="AW7" s="52">
        <f>AV7*100/AV18</f>
        <v>11.149825783972126</v>
      </c>
      <c r="AX7" s="12">
        <v>76</v>
      </c>
      <c r="AY7" s="52">
        <f>AX7*100/AX18</f>
        <v>12.238325281803542</v>
      </c>
      <c r="AZ7" s="12">
        <v>48</v>
      </c>
      <c r="BA7" s="56">
        <f>AZ7*100/AZ18</f>
        <v>7.339449541284404</v>
      </c>
      <c r="BB7" s="12">
        <v>49</v>
      </c>
      <c r="BC7" s="59">
        <f>BB7*100/BB18</f>
        <v>7.142857142857143</v>
      </c>
      <c r="BD7" s="12">
        <v>56</v>
      </c>
      <c r="BE7" s="52">
        <f>BD7*100/BD18</f>
        <v>9.75609756097561</v>
      </c>
      <c r="BF7" s="12">
        <v>58</v>
      </c>
      <c r="BG7" s="52">
        <f>BF7*100/BF18</f>
        <v>8.964451313755797</v>
      </c>
      <c r="BH7" s="12">
        <v>55</v>
      </c>
      <c r="BI7" s="52">
        <f>BH7*100/BH18</f>
        <v>10.280373831775702</v>
      </c>
      <c r="BJ7" s="12">
        <v>78</v>
      </c>
      <c r="BK7" s="52">
        <f>BJ7*100/BJ18</f>
        <v>13.15345699831366</v>
      </c>
      <c r="BL7" s="12">
        <v>87</v>
      </c>
      <c r="BM7" s="52">
        <f>BL7*100/BL18</f>
        <v>13.657770800627944</v>
      </c>
      <c r="BN7" s="12">
        <v>68</v>
      </c>
      <c r="BO7" s="52">
        <f>BN7*100/BN18</f>
        <v>11.333333333333334</v>
      </c>
      <c r="BP7" s="12">
        <v>61</v>
      </c>
      <c r="BQ7" s="52">
        <f>BP7*100/BP18</f>
        <v>12.007874015748031</v>
      </c>
      <c r="BR7" s="12">
        <v>64</v>
      </c>
      <c r="BS7" s="52">
        <f>BR7*100/BR18</f>
        <v>9.27536231884058</v>
      </c>
      <c r="BT7" s="12">
        <v>64</v>
      </c>
      <c r="BU7" s="52">
        <f>BT7*100/BT18</f>
        <v>9.937888198757763</v>
      </c>
      <c r="BV7" s="12">
        <v>57</v>
      </c>
      <c r="BW7" s="52">
        <f>BV7*100/BV18</f>
        <v>8.52017937219731</v>
      </c>
      <c r="BX7" s="12">
        <v>61</v>
      </c>
      <c r="BY7" s="52">
        <f>BX7*100/BX18</f>
        <v>10.338983050847459</v>
      </c>
      <c r="BZ7" s="12">
        <v>72</v>
      </c>
      <c r="CA7" s="52">
        <f>BZ7*100/BZ18</f>
        <v>11.980033277870216</v>
      </c>
      <c r="CB7" s="12">
        <v>50</v>
      </c>
      <c r="CC7" s="52">
        <f>CB7*100/CB18</f>
        <v>8.403361344537815</v>
      </c>
      <c r="CD7" s="12">
        <v>55</v>
      </c>
      <c r="CE7" s="52">
        <f>CD7*100/CD18</f>
        <v>9.075907590759076</v>
      </c>
      <c r="CF7" s="12">
        <v>66</v>
      </c>
      <c r="CG7" s="52">
        <f>CF7*100/CF18</f>
        <v>9.482758620689655</v>
      </c>
      <c r="CH7" s="12">
        <v>49</v>
      </c>
      <c r="CI7" s="56">
        <f>CH7*100/CH18</f>
        <v>9.14179104477612</v>
      </c>
      <c r="CJ7" s="17">
        <v>52</v>
      </c>
      <c r="CK7" s="59">
        <f>CJ7*100/CJ18</f>
        <v>10.855949895615867</v>
      </c>
      <c r="CL7" s="12">
        <v>101</v>
      </c>
      <c r="CM7" s="52">
        <f>CL7*100/CL18</f>
        <v>14.366998577524893</v>
      </c>
      <c r="CN7" s="12">
        <v>62</v>
      </c>
      <c r="CO7" s="52">
        <f>CN7*100/CN18</f>
        <v>9.523809523809524</v>
      </c>
      <c r="CQ7"/>
    </row>
    <row r="8" spans="1:95" ht="12.75">
      <c r="A8" s="37" t="s">
        <v>156</v>
      </c>
      <c r="B8" s="12">
        <v>14</v>
      </c>
      <c r="C8" s="45">
        <f>B8*100/B18</f>
        <v>2.9723991507430996</v>
      </c>
      <c r="D8" s="12">
        <v>16</v>
      </c>
      <c r="E8" s="48">
        <f>D8*100/D18</f>
        <v>2.7923211169284468</v>
      </c>
      <c r="F8" s="12">
        <v>15</v>
      </c>
      <c r="G8" s="48">
        <f>F8*100/F18</f>
        <v>2.5951557093425603</v>
      </c>
      <c r="H8" s="12">
        <v>14</v>
      </c>
      <c r="I8" s="48">
        <f>H8*100/H18</f>
        <v>2.5454545454545454</v>
      </c>
      <c r="J8" s="12">
        <v>15</v>
      </c>
      <c r="K8" s="48">
        <f>J8*100/J18</f>
        <v>2.293577981651376</v>
      </c>
      <c r="L8" s="12">
        <v>15</v>
      </c>
      <c r="M8" s="48">
        <f>L8*100/L18</f>
        <v>2.7624309392265194</v>
      </c>
      <c r="N8" s="12">
        <v>20</v>
      </c>
      <c r="O8" s="48">
        <f>N8*100/N18</f>
        <v>3.4782608695652173</v>
      </c>
      <c r="P8" s="12">
        <v>17</v>
      </c>
      <c r="Q8" s="48">
        <f>P8*100/P18</f>
        <v>2.946273830155979</v>
      </c>
      <c r="R8" s="12">
        <v>16</v>
      </c>
      <c r="S8" s="48">
        <f>R8*100/R18</f>
        <v>2.5437201907790143</v>
      </c>
      <c r="T8" s="12">
        <v>7</v>
      </c>
      <c r="U8" s="48">
        <f>T8*100/T18</f>
        <v>1.1686143572621035</v>
      </c>
      <c r="V8" s="12">
        <v>13</v>
      </c>
      <c r="W8" s="48">
        <f>V8*100/V18</f>
        <v>2.138157894736842</v>
      </c>
      <c r="X8" s="12">
        <v>25</v>
      </c>
      <c r="Y8" s="50">
        <f>X8*100/X18</f>
        <v>3.8226299694189603</v>
      </c>
      <c r="Z8" s="12">
        <v>15</v>
      </c>
      <c r="AA8" s="48">
        <f>Z8*100/Z18</f>
        <v>2.5466893039049237</v>
      </c>
      <c r="AB8" s="12">
        <v>18</v>
      </c>
      <c r="AC8" s="52">
        <f>AB8*100/AB18</f>
        <v>3.515625</v>
      </c>
      <c r="AD8" s="12">
        <v>18</v>
      </c>
      <c r="AE8" s="52">
        <f>AD8*100/AD18</f>
        <v>3.237410071942446</v>
      </c>
      <c r="AF8" s="12">
        <v>15</v>
      </c>
      <c r="AG8" s="52">
        <f>AF8*100/AF18</f>
        <v>2.4390243902439024</v>
      </c>
      <c r="AH8" s="12">
        <v>16</v>
      </c>
      <c r="AI8" s="52">
        <f>AH8*100/AH18</f>
        <v>2.73972602739726</v>
      </c>
      <c r="AJ8" s="12">
        <v>14</v>
      </c>
      <c r="AK8" s="52">
        <f>AJ8*100/AJ18</f>
        <v>2.177293934681182</v>
      </c>
      <c r="AL8" s="12">
        <v>13</v>
      </c>
      <c r="AM8" s="56">
        <f>AL8*100/AL18</f>
        <v>2.2491349480968856</v>
      </c>
      <c r="AN8" s="12">
        <v>13</v>
      </c>
      <c r="AO8" s="59">
        <f>AN8*100/AN18</f>
        <v>2.5</v>
      </c>
      <c r="AP8" s="12">
        <v>29</v>
      </c>
      <c r="AQ8" s="52">
        <f>AP8*100/AP18</f>
        <v>5.3406998158379375</v>
      </c>
      <c r="AR8" s="12">
        <v>30</v>
      </c>
      <c r="AS8" s="52">
        <f>AR8*100/AR18</f>
        <v>4.942339373970346</v>
      </c>
      <c r="AT8" s="12">
        <v>23</v>
      </c>
      <c r="AU8" s="52">
        <f>AT8*100/AT18</f>
        <v>4.107142857142857</v>
      </c>
      <c r="AV8" s="12">
        <v>25</v>
      </c>
      <c r="AW8" s="52">
        <f>AV8*100/AV18</f>
        <v>4.355400696864112</v>
      </c>
      <c r="AX8" s="12">
        <v>25</v>
      </c>
      <c r="AY8" s="52">
        <f>AX8*100/AX18</f>
        <v>4.025764895330113</v>
      </c>
      <c r="AZ8" s="12">
        <v>15</v>
      </c>
      <c r="BA8" s="56">
        <f>AZ8*100/AZ18</f>
        <v>2.293577981651376</v>
      </c>
      <c r="BB8" s="12">
        <v>13</v>
      </c>
      <c r="BC8" s="59">
        <f>BB8*100/BB18</f>
        <v>1.8950437317784257</v>
      </c>
      <c r="BD8" s="12">
        <v>17</v>
      </c>
      <c r="BE8" s="52">
        <f>BD8*100/BD18</f>
        <v>2.961672473867596</v>
      </c>
      <c r="BF8" s="12">
        <v>17</v>
      </c>
      <c r="BG8" s="52">
        <f>BF8*100/BF18</f>
        <v>2.6275115919629055</v>
      </c>
      <c r="BH8" s="12">
        <v>11</v>
      </c>
      <c r="BI8" s="52">
        <f>BH8*100/BH18</f>
        <v>2.05607476635514</v>
      </c>
      <c r="BJ8" s="12">
        <v>19</v>
      </c>
      <c r="BK8" s="52">
        <f>BJ8*100/BJ18</f>
        <v>3.204047217537943</v>
      </c>
      <c r="BL8" s="12">
        <v>10</v>
      </c>
      <c r="BM8" s="52">
        <f>BL8*100/BL18</f>
        <v>1.5698587127158556</v>
      </c>
      <c r="BN8" s="12">
        <v>7</v>
      </c>
      <c r="BO8" s="52">
        <f>BN8*100/BN18</f>
        <v>1.1666666666666667</v>
      </c>
      <c r="BP8" s="12">
        <v>11</v>
      </c>
      <c r="BQ8" s="52">
        <f>BP8*100/BP18</f>
        <v>2.1653543307086616</v>
      </c>
      <c r="BR8" s="12">
        <v>24</v>
      </c>
      <c r="BS8" s="52">
        <f>BR8*100/BR18</f>
        <v>3.4782608695652173</v>
      </c>
      <c r="BT8" s="12">
        <v>18</v>
      </c>
      <c r="BU8" s="52">
        <f>BT8*100/BT18</f>
        <v>2.7950310559006213</v>
      </c>
      <c r="BV8" s="12">
        <v>15</v>
      </c>
      <c r="BW8" s="52">
        <f>BV8*100/BV18</f>
        <v>2.242152466367713</v>
      </c>
      <c r="BX8" s="12">
        <v>13</v>
      </c>
      <c r="BY8" s="52">
        <f>BX8*100/BX18</f>
        <v>2.2033898305084745</v>
      </c>
      <c r="BZ8" s="12">
        <v>9</v>
      </c>
      <c r="CA8" s="52">
        <f>BZ8*100/BZ18</f>
        <v>1.497504159733777</v>
      </c>
      <c r="CB8" s="12">
        <v>6</v>
      </c>
      <c r="CC8" s="52">
        <f>CB8*100/CB18</f>
        <v>1.0084033613445378</v>
      </c>
      <c r="CD8" s="12">
        <v>11</v>
      </c>
      <c r="CE8" s="52">
        <f>CD8*100/CD18</f>
        <v>1.8151815181518152</v>
      </c>
      <c r="CF8" s="12">
        <v>7</v>
      </c>
      <c r="CG8" s="52">
        <f>CF8*100/CF18</f>
        <v>1.0057471264367817</v>
      </c>
      <c r="CH8" s="12">
        <v>5</v>
      </c>
      <c r="CI8" s="56">
        <f>CH8*100/CH18</f>
        <v>0.9328358208955224</v>
      </c>
      <c r="CJ8" s="17">
        <v>8</v>
      </c>
      <c r="CK8" s="59">
        <f>CJ8*100/CJ18</f>
        <v>1.6701461377870563</v>
      </c>
      <c r="CL8" s="12">
        <v>56</v>
      </c>
      <c r="CM8" s="52">
        <f>CL8*100/CL18</f>
        <v>7.965860597439545</v>
      </c>
      <c r="CN8" s="12">
        <v>18</v>
      </c>
      <c r="CO8" s="52">
        <f>CN8*100/CN18</f>
        <v>2.7649769585253456</v>
      </c>
      <c r="CQ8"/>
    </row>
    <row r="9" spans="1:95" ht="12.75">
      <c r="A9" s="37" t="s">
        <v>149</v>
      </c>
      <c r="B9" s="12">
        <v>50</v>
      </c>
      <c r="C9" s="45">
        <f>B9*100/B18</f>
        <v>10.615711252653927</v>
      </c>
      <c r="D9" s="12">
        <v>31</v>
      </c>
      <c r="E9" s="48">
        <f>D9*100/D18</f>
        <v>5.4101221640488655</v>
      </c>
      <c r="F9" s="12">
        <v>36</v>
      </c>
      <c r="G9" s="48">
        <f>F9*100/F18</f>
        <v>6.228373702422146</v>
      </c>
      <c r="H9" s="12">
        <v>37</v>
      </c>
      <c r="I9" s="48">
        <f>H9*100/H18</f>
        <v>6.7272727272727275</v>
      </c>
      <c r="J9" s="12">
        <v>36</v>
      </c>
      <c r="K9" s="48">
        <f>J9*100/J18</f>
        <v>5.504587155963303</v>
      </c>
      <c r="L9" s="12">
        <v>17</v>
      </c>
      <c r="M9" s="48">
        <f>L9*100/L18</f>
        <v>3.130755064456722</v>
      </c>
      <c r="N9" s="12">
        <v>23</v>
      </c>
      <c r="O9" s="48">
        <f>N9*100/N18</f>
        <v>4</v>
      </c>
      <c r="P9" s="12">
        <v>44</v>
      </c>
      <c r="Q9" s="48">
        <f>P9*100/P18</f>
        <v>7.625649913344887</v>
      </c>
      <c r="R9" s="12">
        <v>29</v>
      </c>
      <c r="S9" s="48">
        <f>R9*100/R18</f>
        <v>4.610492845786964</v>
      </c>
      <c r="T9" s="12">
        <v>32</v>
      </c>
      <c r="U9" s="48">
        <f>T9*100/T18</f>
        <v>5.342237061769616</v>
      </c>
      <c r="V9" s="12">
        <v>40</v>
      </c>
      <c r="W9" s="48">
        <f>V9*100/V18</f>
        <v>6.578947368421052</v>
      </c>
      <c r="X9" s="12">
        <v>43</v>
      </c>
      <c r="Y9" s="50">
        <f>X9*100/X18</f>
        <v>6.574923547400612</v>
      </c>
      <c r="Z9" s="12">
        <v>29</v>
      </c>
      <c r="AA9" s="48">
        <f>Z9*100/Z18</f>
        <v>4.923599320882852</v>
      </c>
      <c r="AB9" s="12">
        <v>21</v>
      </c>
      <c r="AC9" s="52">
        <f>AB9*100/AB18</f>
        <v>4.1015625</v>
      </c>
      <c r="AD9" s="12">
        <v>19</v>
      </c>
      <c r="AE9" s="52">
        <f>AD9*100/AD18</f>
        <v>3.41726618705036</v>
      </c>
      <c r="AF9" s="12">
        <v>36</v>
      </c>
      <c r="AG9" s="52">
        <f>AF9*100/AF18</f>
        <v>5.853658536585366</v>
      </c>
      <c r="AH9" s="12">
        <v>26</v>
      </c>
      <c r="AI9" s="52">
        <f>AH9*100/AH18</f>
        <v>4.4520547945205475</v>
      </c>
      <c r="AJ9" s="12">
        <v>22</v>
      </c>
      <c r="AK9" s="52">
        <f>AJ9*100/AJ18</f>
        <v>3.421461897356143</v>
      </c>
      <c r="AL9" s="12">
        <v>16</v>
      </c>
      <c r="AM9" s="56">
        <f>AL9*100/AL18</f>
        <v>2.7681660899653977</v>
      </c>
      <c r="AN9" s="12">
        <v>27</v>
      </c>
      <c r="AO9" s="59">
        <f>AN9*100/AN18</f>
        <v>5.1923076923076925</v>
      </c>
      <c r="AP9" s="12">
        <v>28</v>
      </c>
      <c r="AQ9" s="52">
        <f>AP9*100/AP18</f>
        <v>5.156537753222836</v>
      </c>
      <c r="AR9" s="12">
        <v>39</v>
      </c>
      <c r="AS9" s="52">
        <f>AR9*100/AR18</f>
        <v>6.42504118616145</v>
      </c>
      <c r="AT9" s="12">
        <v>25</v>
      </c>
      <c r="AU9" s="52">
        <f>AT9*100/AT18</f>
        <v>4.464285714285714</v>
      </c>
      <c r="AV9" s="12">
        <v>20</v>
      </c>
      <c r="AW9" s="52">
        <f>AV9*100/AV18</f>
        <v>3.484320557491289</v>
      </c>
      <c r="AX9" s="12">
        <v>18</v>
      </c>
      <c r="AY9" s="52">
        <f>AX9*100/AX18</f>
        <v>2.898550724637681</v>
      </c>
      <c r="AZ9" s="12">
        <v>44</v>
      </c>
      <c r="BA9" s="56">
        <f>AZ9*100/AZ18</f>
        <v>6.72782874617737</v>
      </c>
      <c r="BB9" s="12">
        <v>23</v>
      </c>
      <c r="BC9" s="59">
        <f>BB9*100/BB18</f>
        <v>3.3527696793002915</v>
      </c>
      <c r="BD9" s="12">
        <v>24</v>
      </c>
      <c r="BE9" s="52">
        <f>BD9*100/BD18</f>
        <v>4.181184668989547</v>
      </c>
      <c r="BF9" s="12">
        <v>23</v>
      </c>
      <c r="BG9" s="52">
        <f>BF9*100/BF18</f>
        <v>3.554868624420402</v>
      </c>
      <c r="BH9" s="12">
        <v>13</v>
      </c>
      <c r="BI9" s="52">
        <f>BH9*100/BH18</f>
        <v>2.4299065420560746</v>
      </c>
      <c r="BJ9" s="12">
        <v>23</v>
      </c>
      <c r="BK9" s="52">
        <f>BJ9*100/BJ18</f>
        <v>3.87858347386172</v>
      </c>
      <c r="BL9" s="12">
        <v>26</v>
      </c>
      <c r="BM9" s="52">
        <f>BL9*100/BL18</f>
        <v>4.081632653061225</v>
      </c>
      <c r="BN9" s="12">
        <v>34</v>
      </c>
      <c r="BO9" s="52">
        <f>BN9*100/BN18</f>
        <v>5.666666666666667</v>
      </c>
      <c r="BP9" s="12">
        <v>20</v>
      </c>
      <c r="BQ9" s="52">
        <f>BP9*100/BP18</f>
        <v>3.937007874015748</v>
      </c>
      <c r="BR9" s="12">
        <v>24</v>
      </c>
      <c r="BS9" s="52">
        <f>BR9*100/BR18</f>
        <v>3.4782608695652173</v>
      </c>
      <c r="BT9" s="12">
        <v>23</v>
      </c>
      <c r="BU9" s="52">
        <f>BT9*100/BT18</f>
        <v>3.5714285714285716</v>
      </c>
      <c r="BV9" s="12">
        <v>20</v>
      </c>
      <c r="BW9" s="52">
        <f>BV9*100/BV18</f>
        <v>2.9895366218236172</v>
      </c>
      <c r="BX9" s="12">
        <v>26</v>
      </c>
      <c r="BY9" s="52">
        <f>BX9*100/BX18</f>
        <v>4.406779661016949</v>
      </c>
      <c r="BZ9" s="12">
        <v>22</v>
      </c>
      <c r="CA9" s="52">
        <f>BZ9*100/BZ18</f>
        <v>3.660565723793677</v>
      </c>
      <c r="CB9" s="12">
        <v>36</v>
      </c>
      <c r="CC9" s="52">
        <f>CB9*100/CB18</f>
        <v>6.050420168067227</v>
      </c>
      <c r="CD9" s="12">
        <v>13</v>
      </c>
      <c r="CE9" s="52">
        <f>CD9*100/CD18</f>
        <v>2.145214521452145</v>
      </c>
      <c r="CF9" s="12">
        <v>38</v>
      </c>
      <c r="CG9" s="52">
        <f>CF9*100/CF18</f>
        <v>5.459770114942529</v>
      </c>
      <c r="CH9" s="12">
        <v>18</v>
      </c>
      <c r="CI9" s="56">
        <f>CH9*100/CH18</f>
        <v>3.3582089552238807</v>
      </c>
      <c r="CJ9" s="17">
        <v>27</v>
      </c>
      <c r="CK9" s="59">
        <f>CJ9*100/CJ18</f>
        <v>5.6367432150313155</v>
      </c>
      <c r="CL9" s="12">
        <v>50</v>
      </c>
      <c r="CM9" s="52">
        <f>CL9*100/CL18</f>
        <v>7.112375533428165</v>
      </c>
      <c r="CN9" s="12">
        <v>26</v>
      </c>
      <c r="CO9" s="52">
        <f>CN9*100/CN18</f>
        <v>3.9938556067588324</v>
      </c>
      <c r="CQ9"/>
    </row>
    <row r="10" spans="1:95" ht="12.75">
      <c r="A10" s="37" t="s">
        <v>154</v>
      </c>
      <c r="B10" s="12">
        <v>38</v>
      </c>
      <c r="C10" s="45">
        <f>B10*100/B18</f>
        <v>8.067940552016985</v>
      </c>
      <c r="D10" s="12">
        <v>42</v>
      </c>
      <c r="E10" s="48">
        <f>D10*100/D18</f>
        <v>7.329842931937173</v>
      </c>
      <c r="F10" s="12">
        <v>43</v>
      </c>
      <c r="G10" s="48">
        <f>F10*100/F18</f>
        <v>7.439446366782007</v>
      </c>
      <c r="H10" s="12">
        <v>37</v>
      </c>
      <c r="I10" s="48">
        <f>H10*100/H18</f>
        <v>6.7272727272727275</v>
      </c>
      <c r="J10" s="12">
        <v>63</v>
      </c>
      <c r="K10" s="48">
        <f>J10*100/J18</f>
        <v>9.63302752293578</v>
      </c>
      <c r="L10" s="12">
        <v>47</v>
      </c>
      <c r="M10" s="48">
        <f>L10*100/L18</f>
        <v>8.655616942909761</v>
      </c>
      <c r="N10" s="12">
        <v>48</v>
      </c>
      <c r="O10" s="48">
        <f>N10*100/N18</f>
        <v>8.347826086956522</v>
      </c>
      <c r="P10" s="12">
        <v>54</v>
      </c>
      <c r="Q10" s="48">
        <f>P10*100/P18</f>
        <v>9.358752166377815</v>
      </c>
      <c r="R10" s="12">
        <v>63</v>
      </c>
      <c r="S10" s="48">
        <f>R10*100/R18</f>
        <v>10.015898251192368</v>
      </c>
      <c r="T10" s="12">
        <v>48</v>
      </c>
      <c r="U10" s="48">
        <f>T10*100/T18</f>
        <v>8.013355592654424</v>
      </c>
      <c r="V10" s="12">
        <v>60</v>
      </c>
      <c r="W10" s="48">
        <f>V10*100/V18</f>
        <v>9.868421052631579</v>
      </c>
      <c r="X10" s="12">
        <v>47</v>
      </c>
      <c r="Y10" s="50">
        <f>X10*100/X18</f>
        <v>7.186544342507645</v>
      </c>
      <c r="Z10" s="12">
        <v>50</v>
      </c>
      <c r="AA10" s="48">
        <f>Z10*100/Z18</f>
        <v>8.488964346349745</v>
      </c>
      <c r="AB10" s="12">
        <v>58</v>
      </c>
      <c r="AC10" s="52">
        <f>AB10*100/AB18</f>
        <v>11.328125</v>
      </c>
      <c r="AD10" s="12">
        <v>60</v>
      </c>
      <c r="AE10" s="52">
        <f>AD10*100/AD18</f>
        <v>10.79136690647482</v>
      </c>
      <c r="AF10" s="12">
        <v>34</v>
      </c>
      <c r="AG10" s="52">
        <f>AF10*100/AF18</f>
        <v>5.528455284552845</v>
      </c>
      <c r="AH10" s="12">
        <v>42</v>
      </c>
      <c r="AI10" s="52">
        <f>AH10*100/AH18</f>
        <v>7.191780821917808</v>
      </c>
      <c r="AJ10" s="12">
        <v>61</v>
      </c>
      <c r="AK10" s="52">
        <f>AJ10*100/AJ18</f>
        <v>9.486780715396579</v>
      </c>
      <c r="AL10" s="12">
        <v>38</v>
      </c>
      <c r="AM10" s="56">
        <f>AL10*100/AL18</f>
        <v>6.57439446366782</v>
      </c>
      <c r="AN10" s="12">
        <v>31</v>
      </c>
      <c r="AO10" s="59">
        <f>AN10*100/AN18</f>
        <v>5.961538461538462</v>
      </c>
      <c r="AP10" s="12">
        <v>51</v>
      </c>
      <c r="AQ10" s="52">
        <f>AP10*100/AP18</f>
        <v>9.392265193370166</v>
      </c>
      <c r="AR10" s="12">
        <v>46</v>
      </c>
      <c r="AS10" s="52">
        <f>AR10*100/AR18</f>
        <v>7.578253706754531</v>
      </c>
      <c r="AT10" s="12">
        <v>44</v>
      </c>
      <c r="AU10" s="52">
        <f>AT10*100/AT18</f>
        <v>7.857142857142857</v>
      </c>
      <c r="AV10" s="12">
        <v>43</v>
      </c>
      <c r="AW10" s="52">
        <f>AV10*100/AV18</f>
        <v>7.491289198606272</v>
      </c>
      <c r="AX10" s="12">
        <v>51</v>
      </c>
      <c r="AY10" s="52">
        <f>AX10*100/AX18</f>
        <v>8.21256038647343</v>
      </c>
      <c r="AZ10" s="12">
        <v>55</v>
      </c>
      <c r="BA10" s="56">
        <f>AZ10*100/AZ18</f>
        <v>8.409785932721713</v>
      </c>
      <c r="BB10" s="12">
        <v>82</v>
      </c>
      <c r="BC10" s="59">
        <f>BB10*100/BB18</f>
        <v>11.9533527696793</v>
      </c>
      <c r="BD10" s="12">
        <v>37</v>
      </c>
      <c r="BE10" s="52">
        <f>BD10*100/BD18</f>
        <v>6.445993031358885</v>
      </c>
      <c r="BF10" s="12">
        <v>47</v>
      </c>
      <c r="BG10" s="52">
        <f>BF10*100/BF18</f>
        <v>7.2642967542503865</v>
      </c>
      <c r="BH10" s="12">
        <v>56</v>
      </c>
      <c r="BI10" s="52">
        <f>BH10*100/BH18</f>
        <v>10.467289719626168</v>
      </c>
      <c r="BJ10" s="12">
        <v>52</v>
      </c>
      <c r="BK10" s="52">
        <f>BJ10*100/BJ18</f>
        <v>8.768971332209107</v>
      </c>
      <c r="BL10" s="12">
        <v>47</v>
      </c>
      <c r="BM10" s="52">
        <f>BL10*100/BL18</f>
        <v>7.378335949764521</v>
      </c>
      <c r="BN10" s="12">
        <v>44</v>
      </c>
      <c r="BO10" s="52">
        <f>BN10*100/BN18</f>
        <v>7.333333333333333</v>
      </c>
      <c r="BP10" s="12">
        <v>44</v>
      </c>
      <c r="BQ10" s="52">
        <f>BP10*100/BP18</f>
        <v>8.661417322834646</v>
      </c>
      <c r="BR10" s="12">
        <v>72</v>
      </c>
      <c r="BS10" s="52">
        <f>BR10*100/BR18</f>
        <v>10.434782608695652</v>
      </c>
      <c r="BT10" s="12">
        <v>58</v>
      </c>
      <c r="BU10" s="52">
        <f>BT10*100/BT18</f>
        <v>9.006211180124224</v>
      </c>
      <c r="BV10" s="12">
        <v>58</v>
      </c>
      <c r="BW10" s="52">
        <f>BV10*100/BV18</f>
        <v>8.66965620328849</v>
      </c>
      <c r="BX10" s="12">
        <v>44</v>
      </c>
      <c r="BY10" s="52">
        <f>BX10*100/BX18</f>
        <v>7.4576271186440675</v>
      </c>
      <c r="BZ10" s="12">
        <v>49</v>
      </c>
      <c r="CA10" s="52">
        <f>BZ10*100/BZ18</f>
        <v>8.153078202995008</v>
      </c>
      <c r="CB10" s="12">
        <v>49</v>
      </c>
      <c r="CC10" s="52">
        <f>CB10*100/CB18</f>
        <v>8.235294117647058</v>
      </c>
      <c r="CD10" s="12">
        <v>62</v>
      </c>
      <c r="CE10" s="52">
        <f>CD10*100/CD18</f>
        <v>10.231023102310232</v>
      </c>
      <c r="CF10" s="12">
        <v>65</v>
      </c>
      <c r="CG10" s="52">
        <f>CF10*100/CF18</f>
        <v>9.339080459770114</v>
      </c>
      <c r="CH10" s="12">
        <v>64</v>
      </c>
      <c r="CI10" s="56">
        <f>CH10*100/CH18</f>
        <v>11.940298507462687</v>
      </c>
      <c r="CJ10" s="17">
        <v>45</v>
      </c>
      <c r="CK10" s="59">
        <f>CJ10*100/CJ18</f>
        <v>9.394572025052192</v>
      </c>
      <c r="CL10" s="12">
        <v>42</v>
      </c>
      <c r="CM10" s="52">
        <f>CL10*100/CL18</f>
        <v>5.974395448079658</v>
      </c>
      <c r="CN10" s="12">
        <v>78</v>
      </c>
      <c r="CO10" s="52">
        <f>CN10*100/CN18</f>
        <v>11.981566820276498</v>
      </c>
      <c r="CQ10"/>
    </row>
    <row r="11" spans="1:95" ht="12.75">
      <c r="A11" s="37" t="s">
        <v>150</v>
      </c>
      <c r="B11" s="12">
        <v>30</v>
      </c>
      <c r="C11" s="45">
        <f>B11*100/B18</f>
        <v>6.369426751592357</v>
      </c>
      <c r="D11" s="12">
        <v>8</v>
      </c>
      <c r="E11" s="48">
        <f>D11*100/D18</f>
        <v>1.3961605584642234</v>
      </c>
      <c r="F11" s="12">
        <v>21</v>
      </c>
      <c r="G11" s="48">
        <f>F11*100/F18</f>
        <v>3.633217993079585</v>
      </c>
      <c r="H11" s="12">
        <v>28</v>
      </c>
      <c r="I11" s="48">
        <f>H11*100/H18</f>
        <v>5.090909090909091</v>
      </c>
      <c r="J11" s="12">
        <v>37</v>
      </c>
      <c r="K11" s="48">
        <f>J11*100/J18</f>
        <v>5.657492354740061</v>
      </c>
      <c r="L11" s="12">
        <v>20</v>
      </c>
      <c r="M11" s="48">
        <f>L11*100/L18</f>
        <v>3.6832412523020257</v>
      </c>
      <c r="N11" s="12">
        <v>19</v>
      </c>
      <c r="O11" s="48">
        <f>N11*100/N18</f>
        <v>3.3043478260869565</v>
      </c>
      <c r="P11" s="12">
        <v>30</v>
      </c>
      <c r="Q11" s="48">
        <f>P11*100/P18</f>
        <v>5.1993067590987865</v>
      </c>
      <c r="R11" s="12">
        <v>23</v>
      </c>
      <c r="S11" s="48">
        <f>R11*100/R18</f>
        <v>3.6565977742448332</v>
      </c>
      <c r="T11" s="12">
        <v>5</v>
      </c>
      <c r="U11" s="48">
        <f>T11*100/T18</f>
        <v>0.8347245409015025</v>
      </c>
      <c r="V11" s="12">
        <v>17</v>
      </c>
      <c r="W11" s="48">
        <f>V11*100/V18</f>
        <v>2.7960526315789473</v>
      </c>
      <c r="X11" s="12">
        <v>35</v>
      </c>
      <c r="Y11" s="50">
        <f>X11*100/X18</f>
        <v>5.351681957186544</v>
      </c>
      <c r="Z11" s="12">
        <v>17</v>
      </c>
      <c r="AA11" s="48">
        <f>Z11*100/Z18</f>
        <v>2.8862478777589136</v>
      </c>
      <c r="AB11" s="12">
        <v>4</v>
      </c>
      <c r="AC11" s="52">
        <f>AB11*100/AB18</f>
        <v>0.78125</v>
      </c>
      <c r="AD11" s="12">
        <v>7</v>
      </c>
      <c r="AE11" s="52">
        <f>AD11*100/AD18</f>
        <v>1.2589928057553956</v>
      </c>
      <c r="AF11" s="12">
        <v>10</v>
      </c>
      <c r="AG11" s="52">
        <f>AF11*100/AF18</f>
        <v>1.6260162601626016</v>
      </c>
      <c r="AH11" s="12">
        <v>8</v>
      </c>
      <c r="AI11" s="52">
        <f>AH11*100/AH18</f>
        <v>1.36986301369863</v>
      </c>
      <c r="AJ11" s="12">
        <v>20</v>
      </c>
      <c r="AK11" s="52">
        <f>AJ11*100/AJ18</f>
        <v>3.1104199066874028</v>
      </c>
      <c r="AL11" s="12">
        <v>22</v>
      </c>
      <c r="AM11" s="56">
        <f>AL11*100/AL18</f>
        <v>3.8062283737024223</v>
      </c>
      <c r="AN11" s="12">
        <v>14</v>
      </c>
      <c r="AO11" s="59">
        <f>AN11*100/AN18</f>
        <v>2.6923076923076925</v>
      </c>
      <c r="AP11" s="12">
        <v>21</v>
      </c>
      <c r="AQ11" s="52">
        <f>AP11*100/AP18</f>
        <v>3.867403314917127</v>
      </c>
      <c r="AR11" s="12">
        <v>32</v>
      </c>
      <c r="AS11" s="52">
        <f>AR11*100/AR18</f>
        <v>5.271828665568369</v>
      </c>
      <c r="AT11" s="12">
        <v>12</v>
      </c>
      <c r="AU11" s="52">
        <f>AT11*100/AT18</f>
        <v>2.142857142857143</v>
      </c>
      <c r="AV11" s="12">
        <v>27</v>
      </c>
      <c r="AW11" s="52">
        <f>AV11*100/AV18</f>
        <v>4.70383275261324</v>
      </c>
      <c r="AX11" s="12">
        <v>13</v>
      </c>
      <c r="AY11" s="52">
        <f>AX11*100/AX18</f>
        <v>2.0933977455716586</v>
      </c>
      <c r="AZ11" s="12">
        <v>29</v>
      </c>
      <c r="BA11" s="56">
        <f>AZ11*100/AZ18</f>
        <v>4.434250764525994</v>
      </c>
      <c r="BB11" s="12">
        <v>19</v>
      </c>
      <c r="BC11" s="59">
        <f>BB11*100/BB18</f>
        <v>2.7696793002915454</v>
      </c>
      <c r="BD11" s="12">
        <v>22</v>
      </c>
      <c r="BE11" s="52">
        <f>BD11*100/BD18</f>
        <v>3.832752613240418</v>
      </c>
      <c r="BF11" s="12">
        <v>24</v>
      </c>
      <c r="BG11" s="52">
        <f>BF11*100/BF18</f>
        <v>3.7094281298299845</v>
      </c>
      <c r="BH11" s="12">
        <v>9</v>
      </c>
      <c r="BI11" s="52">
        <f>BH11*100/BH18</f>
        <v>1.6822429906542056</v>
      </c>
      <c r="BJ11" s="12">
        <v>14</v>
      </c>
      <c r="BK11" s="52">
        <f>BJ11*100/BJ18</f>
        <v>2.360876897133221</v>
      </c>
      <c r="BL11" s="12">
        <v>19</v>
      </c>
      <c r="BM11" s="52">
        <f>BL11*100/BL18</f>
        <v>2.9827315541601256</v>
      </c>
      <c r="BN11" s="12">
        <v>6</v>
      </c>
      <c r="BO11" s="52">
        <f>BN11*100/BN18</f>
        <v>1</v>
      </c>
      <c r="BP11" s="12">
        <v>8</v>
      </c>
      <c r="BQ11" s="52">
        <f>BP11*100/BP18</f>
        <v>1.5748031496062993</v>
      </c>
      <c r="BR11" s="12">
        <v>10</v>
      </c>
      <c r="BS11" s="52">
        <f>BR11*100/BR18</f>
        <v>1.4492753623188406</v>
      </c>
      <c r="BT11" s="12">
        <v>20</v>
      </c>
      <c r="BU11" s="52">
        <f>BT11*100/BT18</f>
        <v>3.1055900621118013</v>
      </c>
      <c r="BV11" s="12">
        <v>8</v>
      </c>
      <c r="BW11" s="52">
        <f>BV11*100/BV18</f>
        <v>1.195814648729447</v>
      </c>
      <c r="BX11" s="12">
        <v>8</v>
      </c>
      <c r="BY11" s="52">
        <f>BX11*100/BX18</f>
        <v>1.3559322033898304</v>
      </c>
      <c r="BZ11" s="12">
        <v>33</v>
      </c>
      <c r="CA11" s="52">
        <f>BZ11*100/BZ18</f>
        <v>5.490848585690515</v>
      </c>
      <c r="CB11" s="12">
        <v>49</v>
      </c>
      <c r="CC11" s="52">
        <f>CB11*100/CB18</f>
        <v>8.235294117647058</v>
      </c>
      <c r="CD11" s="12">
        <v>28</v>
      </c>
      <c r="CE11" s="52">
        <f>CD11*100/CD18</f>
        <v>4.62046204620462</v>
      </c>
      <c r="CF11" s="12">
        <v>26</v>
      </c>
      <c r="CG11" s="52">
        <f>CF11*100/CF18</f>
        <v>3.735632183908046</v>
      </c>
      <c r="CH11" s="12">
        <v>10</v>
      </c>
      <c r="CI11" s="56">
        <f>CH11*100/CH18</f>
        <v>1.8656716417910448</v>
      </c>
      <c r="CJ11" s="17">
        <v>8</v>
      </c>
      <c r="CK11" s="59">
        <f>CJ11*100/CJ18</f>
        <v>1.6701461377870563</v>
      </c>
      <c r="CL11" s="12">
        <v>36</v>
      </c>
      <c r="CM11" s="52">
        <f>CL11*100/CL18</f>
        <v>5.120910384068279</v>
      </c>
      <c r="CN11" s="12">
        <v>10</v>
      </c>
      <c r="CO11" s="52">
        <f>CN11*100/CN18</f>
        <v>1.5360983102918586</v>
      </c>
      <c r="CQ11"/>
    </row>
    <row r="12" spans="1:95" ht="12.75">
      <c r="A12" s="37" t="s">
        <v>152</v>
      </c>
      <c r="B12" s="12">
        <v>13</v>
      </c>
      <c r="C12" s="45">
        <f>B12*100/B18</f>
        <v>2.760084925690021</v>
      </c>
      <c r="D12" s="12">
        <v>17</v>
      </c>
      <c r="E12" s="48">
        <f>D12*100/D18</f>
        <v>2.966841186736475</v>
      </c>
      <c r="F12" s="12">
        <v>14</v>
      </c>
      <c r="G12" s="48">
        <f>F12*100/F18</f>
        <v>2.422145328719723</v>
      </c>
      <c r="H12" s="12">
        <v>13</v>
      </c>
      <c r="I12" s="48">
        <f>H12*100/H18</f>
        <v>2.3636363636363638</v>
      </c>
      <c r="J12" s="12">
        <v>18</v>
      </c>
      <c r="K12" s="48">
        <f>J12*100/J18</f>
        <v>2.7522935779816513</v>
      </c>
      <c r="L12" s="12">
        <v>32</v>
      </c>
      <c r="M12" s="48">
        <f>L12*100/L18</f>
        <v>5.893186003683241</v>
      </c>
      <c r="N12" s="12">
        <v>16</v>
      </c>
      <c r="O12" s="48">
        <f>N12*100/N18</f>
        <v>2.782608695652174</v>
      </c>
      <c r="P12" s="12">
        <v>11</v>
      </c>
      <c r="Q12" s="48">
        <f>P12*100/P18</f>
        <v>1.9064124783362217</v>
      </c>
      <c r="R12" s="12">
        <v>27</v>
      </c>
      <c r="S12" s="48">
        <f>R12*100/R18</f>
        <v>4.292527821939586</v>
      </c>
      <c r="T12" s="12">
        <v>17</v>
      </c>
      <c r="U12" s="48">
        <f>T12*100/T18</f>
        <v>2.8380634390651087</v>
      </c>
      <c r="V12" s="12">
        <v>37</v>
      </c>
      <c r="W12" s="48">
        <f>V12*100/V18</f>
        <v>6.0855263157894735</v>
      </c>
      <c r="X12" s="12">
        <v>22</v>
      </c>
      <c r="Y12" s="50">
        <f>X12*100/X18</f>
        <v>3.363914373088685</v>
      </c>
      <c r="Z12" s="12">
        <v>42</v>
      </c>
      <c r="AA12" s="48">
        <f>Z12*100/Z18</f>
        <v>7.130730050933786</v>
      </c>
      <c r="AB12" s="12">
        <v>15</v>
      </c>
      <c r="AC12" s="52">
        <f>AB12*100/AB18</f>
        <v>2.9296875</v>
      </c>
      <c r="AD12" s="12">
        <v>18</v>
      </c>
      <c r="AE12" s="52">
        <f>AD12*100/AD18</f>
        <v>3.237410071942446</v>
      </c>
      <c r="AF12" s="12">
        <v>21</v>
      </c>
      <c r="AG12" s="52">
        <f>AF12*100/AF18</f>
        <v>3.4146341463414633</v>
      </c>
      <c r="AH12" s="12">
        <v>11</v>
      </c>
      <c r="AI12" s="52">
        <f>AH12*100/AH18</f>
        <v>1.8835616438356164</v>
      </c>
      <c r="AJ12" s="12">
        <v>18</v>
      </c>
      <c r="AK12" s="52">
        <f>AJ12*100/AJ18</f>
        <v>2.7993779160186625</v>
      </c>
      <c r="AL12" s="12">
        <v>24</v>
      </c>
      <c r="AM12" s="56">
        <f>AL12*100/AL18</f>
        <v>4.1522491349480966</v>
      </c>
      <c r="AN12" s="12">
        <v>24</v>
      </c>
      <c r="AO12" s="59">
        <f>AN12*100/AN18</f>
        <v>4.615384615384615</v>
      </c>
      <c r="AP12" s="12">
        <v>15</v>
      </c>
      <c r="AQ12" s="52">
        <f>AP12*100/AP18</f>
        <v>2.7624309392265194</v>
      </c>
      <c r="AR12" s="12">
        <v>16</v>
      </c>
      <c r="AS12" s="52">
        <f>AR12*100/AR18</f>
        <v>2.6359143327841843</v>
      </c>
      <c r="AT12" s="12">
        <v>14</v>
      </c>
      <c r="AU12" s="52">
        <f>AT12*100/AT18</f>
        <v>2.5</v>
      </c>
      <c r="AV12" s="12">
        <v>19</v>
      </c>
      <c r="AW12" s="52">
        <f>AV12*100/AV18</f>
        <v>3.3101045296167246</v>
      </c>
      <c r="AX12" s="12">
        <v>34</v>
      </c>
      <c r="AY12" s="52">
        <f>AX12*100/AX18</f>
        <v>5.475040257648954</v>
      </c>
      <c r="AZ12" s="12">
        <v>28</v>
      </c>
      <c r="BA12" s="56">
        <f>AZ12*100/AZ18</f>
        <v>4.281345565749236</v>
      </c>
      <c r="BB12" s="12">
        <v>42</v>
      </c>
      <c r="BC12" s="59">
        <f>BB12*100/BB18</f>
        <v>6.122448979591836</v>
      </c>
      <c r="BD12" s="12">
        <v>15</v>
      </c>
      <c r="BE12" s="52">
        <f>BD12*100/BD18</f>
        <v>2.6132404181184667</v>
      </c>
      <c r="BF12" s="12">
        <v>35</v>
      </c>
      <c r="BG12" s="52">
        <f>BF12*100/BF18</f>
        <v>5.409582689335394</v>
      </c>
      <c r="BH12" s="12">
        <v>45</v>
      </c>
      <c r="BI12" s="52">
        <f>BH12*100/BH18</f>
        <v>8.411214953271028</v>
      </c>
      <c r="BJ12" s="12">
        <v>42</v>
      </c>
      <c r="BK12" s="52">
        <f>BJ12*100/BJ18</f>
        <v>7.082630691399663</v>
      </c>
      <c r="BL12" s="12">
        <v>24</v>
      </c>
      <c r="BM12" s="52">
        <f>BL12*100/BL18</f>
        <v>3.767660910518053</v>
      </c>
      <c r="BN12" s="12">
        <v>20</v>
      </c>
      <c r="BO12" s="52">
        <f>BN12*100/BN18</f>
        <v>3.3333333333333335</v>
      </c>
      <c r="BP12" s="12">
        <v>29</v>
      </c>
      <c r="BQ12" s="52">
        <f>BP12*100/BP18</f>
        <v>5.708661417322834</v>
      </c>
      <c r="BR12" s="12">
        <v>35</v>
      </c>
      <c r="BS12" s="52">
        <f>BR12*100/BR18</f>
        <v>5.072463768115942</v>
      </c>
      <c r="BT12" s="12">
        <v>40</v>
      </c>
      <c r="BU12" s="52">
        <f>BT12*100/BT18</f>
        <v>6.211180124223603</v>
      </c>
      <c r="BV12" s="12">
        <v>48</v>
      </c>
      <c r="BW12" s="52">
        <f>BV12*100/BV18</f>
        <v>7.174887892376682</v>
      </c>
      <c r="BX12" s="12">
        <v>32</v>
      </c>
      <c r="BY12" s="52">
        <f>BX12*100/BX18</f>
        <v>5.423728813559322</v>
      </c>
      <c r="BZ12" s="12">
        <v>79</v>
      </c>
      <c r="CA12" s="52">
        <f>BZ12*100/BZ18</f>
        <v>13.144758735440933</v>
      </c>
      <c r="CB12" s="12">
        <v>60</v>
      </c>
      <c r="CC12" s="52">
        <f>CB12*100/CB18</f>
        <v>10.084033613445378</v>
      </c>
      <c r="CD12" s="12">
        <v>27</v>
      </c>
      <c r="CE12" s="52">
        <f>CD12*100/CD18</f>
        <v>4.455445544554456</v>
      </c>
      <c r="CF12" s="12">
        <v>35</v>
      </c>
      <c r="CG12" s="52">
        <f>CF12*100/CF18</f>
        <v>5.028735632183908</v>
      </c>
      <c r="CH12" s="12">
        <v>19</v>
      </c>
      <c r="CI12" s="56">
        <f>CH12*100/CH18</f>
        <v>3.544776119402985</v>
      </c>
      <c r="CJ12" s="17">
        <v>16</v>
      </c>
      <c r="CK12" s="59">
        <f>CJ12*100/CJ18</f>
        <v>3.3402922755741127</v>
      </c>
      <c r="CL12" s="12">
        <v>15</v>
      </c>
      <c r="CM12" s="52">
        <f>CL12*100/CL18</f>
        <v>2.1337126600284493</v>
      </c>
      <c r="CN12" s="12">
        <v>33</v>
      </c>
      <c r="CO12" s="52">
        <f>CN12*100/CN18</f>
        <v>5.0691244239631335</v>
      </c>
      <c r="CQ12"/>
    </row>
    <row r="13" spans="1:95" ht="12.75">
      <c r="A13" s="37" t="s">
        <v>159</v>
      </c>
      <c r="B13" s="12">
        <v>1</v>
      </c>
      <c r="C13" s="45">
        <f>B13*100/B18</f>
        <v>0.21231422505307856</v>
      </c>
      <c r="D13" s="12">
        <v>6</v>
      </c>
      <c r="E13" s="48">
        <f>D13*100/D18</f>
        <v>1.0471204188481675</v>
      </c>
      <c r="F13" s="12">
        <v>1</v>
      </c>
      <c r="G13" s="48">
        <f>F13*100/F18</f>
        <v>0.17301038062283736</v>
      </c>
      <c r="H13" s="12">
        <v>3</v>
      </c>
      <c r="I13" s="48">
        <f>H13*100/H18</f>
        <v>0.5454545454545454</v>
      </c>
      <c r="J13" s="12">
        <v>5</v>
      </c>
      <c r="K13" s="48">
        <f>J13*100/J18</f>
        <v>0.764525993883792</v>
      </c>
      <c r="L13" s="12">
        <v>6</v>
      </c>
      <c r="M13" s="48">
        <f>L13*100/L18</f>
        <v>1.1049723756906078</v>
      </c>
      <c r="N13" s="12">
        <v>7</v>
      </c>
      <c r="O13" s="48">
        <f>N13*100/N18</f>
        <v>1.2173913043478262</v>
      </c>
      <c r="P13" s="12">
        <v>1</v>
      </c>
      <c r="Q13" s="48">
        <f>P13*100/P18</f>
        <v>0.1733102253032929</v>
      </c>
      <c r="R13" s="12">
        <v>2</v>
      </c>
      <c r="S13" s="48">
        <f>R13*100/R18</f>
        <v>0.3179650238473768</v>
      </c>
      <c r="T13" s="12">
        <v>1</v>
      </c>
      <c r="U13" s="48">
        <f>T13*100/T18</f>
        <v>0.1669449081803005</v>
      </c>
      <c r="V13" s="12">
        <v>1</v>
      </c>
      <c r="W13" s="48">
        <f>V13*100/V18</f>
        <v>0.16447368421052633</v>
      </c>
      <c r="X13" s="12">
        <v>4</v>
      </c>
      <c r="Y13" s="50">
        <f>X13*100/X18</f>
        <v>0.6116207951070336</v>
      </c>
      <c r="Z13" s="12">
        <v>5</v>
      </c>
      <c r="AA13" s="48">
        <f>Z13*100/Z18</f>
        <v>0.8488964346349746</v>
      </c>
      <c r="AB13" s="12">
        <v>4</v>
      </c>
      <c r="AC13" s="52">
        <f>AB13*100/AB18</f>
        <v>0.78125</v>
      </c>
      <c r="AD13" s="12">
        <v>5</v>
      </c>
      <c r="AE13" s="52">
        <f>AD13*100/AD18</f>
        <v>0.8992805755395683</v>
      </c>
      <c r="AF13" s="12">
        <v>6</v>
      </c>
      <c r="AG13" s="52">
        <f>AF13*100/AF18</f>
        <v>0.975609756097561</v>
      </c>
      <c r="AH13" s="12">
        <v>5</v>
      </c>
      <c r="AI13" s="52">
        <f>AH13*100/AH18</f>
        <v>0.8561643835616438</v>
      </c>
      <c r="AJ13" s="12">
        <v>4</v>
      </c>
      <c r="AK13" s="52">
        <f>AJ13*100/AJ18</f>
        <v>0.6220839813374806</v>
      </c>
      <c r="AL13" s="12">
        <v>7</v>
      </c>
      <c r="AM13" s="56">
        <f>AL13*100/AL18</f>
        <v>1.2110726643598615</v>
      </c>
      <c r="AN13" s="12">
        <v>5</v>
      </c>
      <c r="AO13" s="59">
        <f>AN13*100/AN18</f>
        <v>0.9615384615384616</v>
      </c>
      <c r="AP13" s="12">
        <v>5</v>
      </c>
      <c r="AQ13" s="52">
        <f>AP13*100/AP18</f>
        <v>0.9208103130755064</v>
      </c>
      <c r="AR13" s="12">
        <v>0</v>
      </c>
      <c r="AS13" s="52">
        <f>AR13*100/AR18</f>
        <v>0</v>
      </c>
      <c r="AT13" s="12">
        <v>5</v>
      </c>
      <c r="AU13" s="52">
        <f>AT13*100/AT18</f>
        <v>0.8928571428571429</v>
      </c>
      <c r="AV13" s="12">
        <v>5</v>
      </c>
      <c r="AW13" s="52">
        <f>AV13*100/AV18</f>
        <v>0.8710801393728222</v>
      </c>
      <c r="AX13" s="12">
        <v>0</v>
      </c>
      <c r="AY13" s="52">
        <f>AX13*100/AX18</f>
        <v>0</v>
      </c>
      <c r="AZ13" s="12">
        <v>4</v>
      </c>
      <c r="BA13" s="56">
        <f>AZ13*100/AZ18</f>
        <v>0.6116207951070336</v>
      </c>
      <c r="BB13" s="12">
        <v>3</v>
      </c>
      <c r="BC13" s="59">
        <f>BB13*100/BB18</f>
        <v>0.43731778425655976</v>
      </c>
      <c r="BD13" s="12">
        <v>4</v>
      </c>
      <c r="BE13" s="52">
        <f>BD13*100/BD18</f>
        <v>0.6968641114982579</v>
      </c>
      <c r="BF13" s="12">
        <v>2</v>
      </c>
      <c r="BG13" s="52">
        <f>BF13*100/BF18</f>
        <v>0.3091190108191654</v>
      </c>
      <c r="BH13" s="12">
        <v>1</v>
      </c>
      <c r="BI13" s="52">
        <f>BH13*100/BH18</f>
        <v>0.18691588785046728</v>
      </c>
      <c r="BJ13" s="12">
        <v>5</v>
      </c>
      <c r="BK13" s="52">
        <f>BJ13*100/BJ18</f>
        <v>0.8431703204047217</v>
      </c>
      <c r="BL13" s="12">
        <v>3</v>
      </c>
      <c r="BM13" s="52">
        <f>BL13*100/BL18</f>
        <v>0.47095761381475665</v>
      </c>
      <c r="BN13" s="12">
        <v>3</v>
      </c>
      <c r="BO13" s="52">
        <f>BN13*100/BN18</f>
        <v>0.5</v>
      </c>
      <c r="BP13" s="12">
        <v>2</v>
      </c>
      <c r="BQ13" s="52">
        <f>BP13*100/BP18</f>
        <v>0.3937007874015748</v>
      </c>
      <c r="BR13" s="12">
        <v>0</v>
      </c>
      <c r="BS13" s="52">
        <f>BR13*100/BR18</f>
        <v>0</v>
      </c>
      <c r="BT13" s="12">
        <v>2</v>
      </c>
      <c r="BU13" s="52">
        <f>BT13*100/BT18</f>
        <v>0.3105590062111801</v>
      </c>
      <c r="BV13" s="12">
        <v>2</v>
      </c>
      <c r="BW13" s="52">
        <f>BV13*100/BV18</f>
        <v>0.29895366218236175</v>
      </c>
      <c r="BX13" s="12">
        <v>3</v>
      </c>
      <c r="BY13" s="52">
        <f>BX13*100/BX18</f>
        <v>0.5084745762711864</v>
      </c>
      <c r="BZ13" s="12">
        <v>1</v>
      </c>
      <c r="CA13" s="52">
        <f>BZ13*100/BZ18</f>
        <v>0.16638935108153077</v>
      </c>
      <c r="CB13" s="12">
        <v>5</v>
      </c>
      <c r="CC13" s="52">
        <f>CB13*100/CB18</f>
        <v>0.8403361344537815</v>
      </c>
      <c r="CD13" s="12">
        <v>7</v>
      </c>
      <c r="CE13" s="52">
        <f>CD13*100/CD18</f>
        <v>1.155115511551155</v>
      </c>
      <c r="CF13" s="12">
        <v>7</v>
      </c>
      <c r="CG13" s="52">
        <f>CF13*100/CF18</f>
        <v>1.0057471264367817</v>
      </c>
      <c r="CH13" s="12">
        <v>2</v>
      </c>
      <c r="CI13" s="56">
        <f>CH13*100/CH18</f>
        <v>0.373134328358209</v>
      </c>
      <c r="CJ13" s="17">
        <v>4</v>
      </c>
      <c r="CK13" s="59">
        <f>CJ13*100/CJ18</f>
        <v>0.8350730688935282</v>
      </c>
      <c r="CL13" s="12">
        <v>6</v>
      </c>
      <c r="CM13" s="52">
        <f>CL13*100/CL18</f>
        <v>0.8534850640113798</v>
      </c>
      <c r="CN13" s="12">
        <v>2</v>
      </c>
      <c r="CO13" s="52">
        <f>CN13*100/CN18</f>
        <v>0.30721966205837176</v>
      </c>
      <c r="CQ13"/>
    </row>
    <row r="14" spans="1:95" ht="12.75">
      <c r="A14" s="37" t="s">
        <v>142</v>
      </c>
      <c r="B14" s="12">
        <v>65</v>
      </c>
      <c r="C14" s="45">
        <f>B14*100/B18</f>
        <v>13.800424628450106</v>
      </c>
      <c r="D14" s="12">
        <v>63</v>
      </c>
      <c r="E14" s="48">
        <f>D14*100/D18</f>
        <v>10.99476439790576</v>
      </c>
      <c r="F14" s="12">
        <v>88</v>
      </c>
      <c r="G14" s="48">
        <f>F14*100/F18</f>
        <v>15.22491349480969</v>
      </c>
      <c r="H14" s="12">
        <v>84</v>
      </c>
      <c r="I14" s="48">
        <f>H14*100/H18</f>
        <v>15.272727272727273</v>
      </c>
      <c r="J14" s="12">
        <v>76</v>
      </c>
      <c r="K14" s="48">
        <f>J14*100/J18</f>
        <v>11.62079510703364</v>
      </c>
      <c r="L14" s="12">
        <v>74</v>
      </c>
      <c r="M14" s="48">
        <f>L14*100/L18</f>
        <v>13.627992633517495</v>
      </c>
      <c r="N14" s="12">
        <v>76</v>
      </c>
      <c r="O14" s="48">
        <f>N14*100/N18</f>
        <v>13.217391304347826</v>
      </c>
      <c r="P14" s="12">
        <v>48</v>
      </c>
      <c r="Q14" s="48">
        <f>P14*100/P18</f>
        <v>8.31889081455806</v>
      </c>
      <c r="R14" s="12">
        <v>68</v>
      </c>
      <c r="S14" s="48">
        <f>R14*100/R18</f>
        <v>10.81081081081081</v>
      </c>
      <c r="T14" s="12">
        <v>65</v>
      </c>
      <c r="U14" s="48">
        <f>T14*100/T18</f>
        <v>10.851419031719532</v>
      </c>
      <c r="V14" s="12">
        <v>59</v>
      </c>
      <c r="W14" s="48">
        <f>V14*100/V18</f>
        <v>9.703947368421053</v>
      </c>
      <c r="X14" s="12">
        <v>71</v>
      </c>
      <c r="Y14" s="50">
        <f>X14*100/X18</f>
        <v>10.856269113149848</v>
      </c>
      <c r="Z14" s="12">
        <v>55</v>
      </c>
      <c r="AA14" s="48">
        <f>Z14*100/Z18</f>
        <v>9.33786078098472</v>
      </c>
      <c r="AB14" s="12">
        <v>60</v>
      </c>
      <c r="AC14" s="52">
        <f>AB14*100/AB18</f>
        <v>11.71875</v>
      </c>
      <c r="AD14" s="12">
        <v>64</v>
      </c>
      <c r="AE14" s="52">
        <f>AD14*100/AD18</f>
        <v>11.510791366906474</v>
      </c>
      <c r="AF14" s="12">
        <v>73</v>
      </c>
      <c r="AG14" s="52">
        <f>AF14*100/AF18</f>
        <v>11.869918699186991</v>
      </c>
      <c r="AH14" s="12">
        <v>83</v>
      </c>
      <c r="AI14" s="52">
        <f>AH14*100/AH18</f>
        <v>14.212328767123287</v>
      </c>
      <c r="AJ14" s="12">
        <v>87</v>
      </c>
      <c r="AK14" s="52">
        <f>AJ14*100/AJ18</f>
        <v>13.530326594090202</v>
      </c>
      <c r="AL14" s="12">
        <v>88</v>
      </c>
      <c r="AM14" s="56">
        <f>AL14*100/AL18</f>
        <v>15.22491349480969</v>
      </c>
      <c r="AN14" s="12">
        <v>81</v>
      </c>
      <c r="AO14" s="59">
        <f>AN14*100/AN18</f>
        <v>15.576923076923077</v>
      </c>
      <c r="AP14" s="12">
        <v>69</v>
      </c>
      <c r="AQ14" s="52">
        <f>AP14*100/AP18</f>
        <v>12.707182320441989</v>
      </c>
      <c r="AR14" s="12">
        <v>82</v>
      </c>
      <c r="AS14" s="52">
        <f>AR14*100/AR18</f>
        <v>13.509060955518946</v>
      </c>
      <c r="AT14" s="12">
        <v>89</v>
      </c>
      <c r="AU14" s="52">
        <f>AT14*100/AT18</f>
        <v>15.892857142857142</v>
      </c>
      <c r="AV14" s="12">
        <v>54</v>
      </c>
      <c r="AW14" s="52">
        <f>AV14*100/AV18</f>
        <v>9.40766550522648</v>
      </c>
      <c r="AX14" s="12">
        <v>81</v>
      </c>
      <c r="AY14" s="52">
        <f>AX14*100/AX18</f>
        <v>13.043478260869565</v>
      </c>
      <c r="AZ14" s="12">
        <v>82</v>
      </c>
      <c r="BA14" s="56">
        <f>AZ14*100/AZ18</f>
        <v>12.53822629969419</v>
      </c>
      <c r="BB14" s="12">
        <v>38</v>
      </c>
      <c r="BC14" s="59">
        <f>BB14*100/BB18</f>
        <v>5.539358600583091</v>
      </c>
      <c r="BD14" s="12">
        <v>43</v>
      </c>
      <c r="BE14" s="52">
        <f>BD14*100/BD18</f>
        <v>7.491289198606272</v>
      </c>
      <c r="BF14" s="12">
        <v>82</v>
      </c>
      <c r="BG14" s="52">
        <f>BF14*100/BF18</f>
        <v>12.673879443585781</v>
      </c>
      <c r="BH14" s="12">
        <v>61</v>
      </c>
      <c r="BI14" s="52">
        <f>BH14*100/BH18</f>
        <v>11.401869158878505</v>
      </c>
      <c r="BJ14" s="12">
        <v>58</v>
      </c>
      <c r="BK14" s="52">
        <f>BJ14*100/BJ18</f>
        <v>9.780775716694773</v>
      </c>
      <c r="BL14" s="12">
        <v>70</v>
      </c>
      <c r="BM14" s="52">
        <f>BL14*100/BL18</f>
        <v>10.989010989010989</v>
      </c>
      <c r="BN14" s="12">
        <v>60</v>
      </c>
      <c r="BO14" s="52">
        <f>BN14*100/BN18</f>
        <v>10</v>
      </c>
      <c r="BP14" s="12">
        <v>44</v>
      </c>
      <c r="BQ14" s="52">
        <f>BP14*100/BP18</f>
        <v>8.661417322834646</v>
      </c>
      <c r="BR14" s="12">
        <v>80</v>
      </c>
      <c r="BS14" s="52">
        <f>BR14*100/BR18</f>
        <v>11.594202898550725</v>
      </c>
      <c r="BT14" s="12">
        <v>80</v>
      </c>
      <c r="BU14" s="52">
        <f>BT14*100/BT18</f>
        <v>12.422360248447205</v>
      </c>
      <c r="BV14" s="12">
        <v>83</v>
      </c>
      <c r="BW14" s="52">
        <f>BV14*100/BV18</f>
        <v>12.406576980568012</v>
      </c>
      <c r="BX14" s="12">
        <v>72</v>
      </c>
      <c r="BY14" s="52">
        <f>BX14*100/BX18</f>
        <v>12.203389830508474</v>
      </c>
      <c r="BZ14" s="12">
        <v>51</v>
      </c>
      <c r="CA14" s="52">
        <f>BZ14*100/BZ18</f>
        <v>8.48585690515807</v>
      </c>
      <c r="CB14" s="12">
        <v>70</v>
      </c>
      <c r="CC14" s="52">
        <f>CB14*100/CB18</f>
        <v>11.764705882352942</v>
      </c>
      <c r="CD14" s="12">
        <v>83</v>
      </c>
      <c r="CE14" s="52">
        <f>CD14*100/CD18</f>
        <v>13.696369636963697</v>
      </c>
      <c r="CF14" s="12">
        <v>92</v>
      </c>
      <c r="CG14" s="52">
        <f>CF14*100/CF18</f>
        <v>13.218390804597702</v>
      </c>
      <c r="CH14" s="12">
        <v>77</v>
      </c>
      <c r="CI14" s="56">
        <f>CH14*100/CH18</f>
        <v>14.365671641791044</v>
      </c>
      <c r="CJ14" s="17">
        <v>48</v>
      </c>
      <c r="CK14" s="59">
        <f>CJ14*100/CJ18</f>
        <v>10.020876826722338</v>
      </c>
      <c r="CL14" s="12">
        <v>130</v>
      </c>
      <c r="CM14" s="52">
        <f>CL14*100/CL18</f>
        <v>18.49217638691323</v>
      </c>
      <c r="CN14" s="12">
        <v>107</v>
      </c>
      <c r="CO14" s="52">
        <f>CN14*100/CN18</f>
        <v>16.43625192012289</v>
      </c>
      <c r="CQ14"/>
    </row>
    <row r="15" spans="1:95" ht="12.75">
      <c r="A15" s="37" t="s">
        <v>151</v>
      </c>
      <c r="B15" s="12">
        <v>26</v>
      </c>
      <c r="C15" s="45">
        <f>B15*100/B18</f>
        <v>5.520169851380042</v>
      </c>
      <c r="D15" s="12">
        <v>45</v>
      </c>
      <c r="E15" s="48">
        <f>D15*100/D18</f>
        <v>7.853403141361256</v>
      </c>
      <c r="F15" s="12">
        <v>43</v>
      </c>
      <c r="G15" s="48">
        <f>F15*100/F18</f>
        <v>7.439446366782007</v>
      </c>
      <c r="H15" s="12">
        <v>37</v>
      </c>
      <c r="I15" s="48">
        <f>H15*100/H18</f>
        <v>6.7272727272727275</v>
      </c>
      <c r="J15" s="12">
        <v>39</v>
      </c>
      <c r="K15" s="48">
        <f>J15*100/J18</f>
        <v>5.963302752293578</v>
      </c>
      <c r="L15" s="12">
        <v>41</v>
      </c>
      <c r="M15" s="48">
        <f>L15*100/L18</f>
        <v>7.550644567219153</v>
      </c>
      <c r="N15" s="12">
        <v>41</v>
      </c>
      <c r="O15" s="48">
        <f>N15*100/N18</f>
        <v>7.130434782608695</v>
      </c>
      <c r="P15" s="12">
        <v>29</v>
      </c>
      <c r="Q15" s="48">
        <f>P15*100/P18</f>
        <v>5.025996533795494</v>
      </c>
      <c r="R15" s="12">
        <v>48</v>
      </c>
      <c r="S15" s="48">
        <f>R15*100/R18</f>
        <v>7.631160572337043</v>
      </c>
      <c r="T15" s="12">
        <v>52</v>
      </c>
      <c r="U15" s="48">
        <f>T15*100/T18</f>
        <v>8.681135225375627</v>
      </c>
      <c r="V15" s="12">
        <v>39</v>
      </c>
      <c r="W15" s="48">
        <f>V15*100/V18</f>
        <v>6.4144736842105265</v>
      </c>
      <c r="X15" s="12">
        <v>33</v>
      </c>
      <c r="Y15" s="50">
        <f>X15*100/X18</f>
        <v>5.045871559633028</v>
      </c>
      <c r="Z15" s="12">
        <v>42</v>
      </c>
      <c r="AA15" s="48">
        <f>Z15*100/Z18</f>
        <v>7.130730050933786</v>
      </c>
      <c r="AB15" s="12">
        <v>46</v>
      </c>
      <c r="AC15" s="52">
        <f>AB15*100/AB18</f>
        <v>8.984375</v>
      </c>
      <c r="AD15" s="12">
        <v>55</v>
      </c>
      <c r="AE15" s="52">
        <f>AD15*100/AD18</f>
        <v>9.892086330935252</v>
      </c>
      <c r="AF15" s="12">
        <v>43</v>
      </c>
      <c r="AG15" s="52">
        <f>AF15*100/AF18</f>
        <v>6.991869918699187</v>
      </c>
      <c r="AH15" s="12">
        <v>39</v>
      </c>
      <c r="AI15" s="52">
        <f>AH15*100/AH18</f>
        <v>6.678082191780822</v>
      </c>
      <c r="AJ15" s="12">
        <v>70</v>
      </c>
      <c r="AK15" s="52">
        <f>AJ15*100/AJ18</f>
        <v>10.88646967340591</v>
      </c>
      <c r="AL15" s="12">
        <v>43</v>
      </c>
      <c r="AM15" s="56">
        <f>AL15*100/AL18</f>
        <v>7.439446366782007</v>
      </c>
      <c r="AN15" s="12">
        <v>32</v>
      </c>
      <c r="AO15" s="59">
        <f>AN15*100/AN18</f>
        <v>6.153846153846154</v>
      </c>
      <c r="AP15" s="12">
        <v>41</v>
      </c>
      <c r="AQ15" s="52">
        <f>AP15*100/AP18</f>
        <v>7.550644567219153</v>
      </c>
      <c r="AR15" s="12">
        <v>36</v>
      </c>
      <c r="AS15" s="52">
        <f>AR15*100/AR18</f>
        <v>5.930807248764415</v>
      </c>
      <c r="AT15" s="12">
        <v>35</v>
      </c>
      <c r="AU15" s="52">
        <f>AT15*100/AT18</f>
        <v>6.25</v>
      </c>
      <c r="AV15" s="12">
        <v>42</v>
      </c>
      <c r="AW15" s="52">
        <f>AV15*100/AV18</f>
        <v>7.317073170731708</v>
      </c>
      <c r="AX15" s="12">
        <v>36</v>
      </c>
      <c r="AY15" s="52">
        <f>AX15*100/AX18</f>
        <v>5.797101449275362</v>
      </c>
      <c r="AZ15" s="12">
        <v>34</v>
      </c>
      <c r="BA15" s="56">
        <f>AZ15*100/AZ18</f>
        <v>5.198776758409786</v>
      </c>
      <c r="BB15" s="12">
        <v>68</v>
      </c>
      <c r="BC15" s="59">
        <f>BB15*100/BB18</f>
        <v>9.912536443148689</v>
      </c>
      <c r="BD15" s="12">
        <v>29</v>
      </c>
      <c r="BE15" s="52">
        <f>BD15*100/BD18</f>
        <v>5.052264808362369</v>
      </c>
      <c r="BF15" s="12">
        <v>49</v>
      </c>
      <c r="BG15" s="52">
        <f>BF15*100/BF18</f>
        <v>7.5734157650695515</v>
      </c>
      <c r="BH15" s="12">
        <v>44</v>
      </c>
      <c r="BI15" s="52">
        <f>BH15*100/BH18</f>
        <v>8.22429906542056</v>
      </c>
      <c r="BJ15" s="12">
        <v>42</v>
      </c>
      <c r="BK15" s="52">
        <f>BJ15*100/BJ18</f>
        <v>7.082630691399663</v>
      </c>
      <c r="BL15" s="12">
        <v>51</v>
      </c>
      <c r="BM15" s="52">
        <f>BL15*100/BL18</f>
        <v>8.006279434850864</v>
      </c>
      <c r="BN15" s="12">
        <v>47</v>
      </c>
      <c r="BO15" s="52">
        <f>BN15*100/BN18</f>
        <v>7.833333333333333</v>
      </c>
      <c r="BP15" s="12">
        <v>46</v>
      </c>
      <c r="BQ15" s="52">
        <f>BP15*100/BP18</f>
        <v>9.05511811023622</v>
      </c>
      <c r="BR15" s="12">
        <v>58</v>
      </c>
      <c r="BS15" s="52">
        <f>BR15*100/BR18</f>
        <v>8.405797101449275</v>
      </c>
      <c r="BT15" s="12">
        <v>46</v>
      </c>
      <c r="BU15" s="52">
        <f>BT15*100/BT18</f>
        <v>7.142857142857143</v>
      </c>
      <c r="BV15" s="12">
        <v>47</v>
      </c>
      <c r="BW15" s="52">
        <f>BV15*100/BV18</f>
        <v>7.025411061285501</v>
      </c>
      <c r="BX15" s="12">
        <v>42</v>
      </c>
      <c r="BY15" s="52">
        <f>BX15*100/BX18</f>
        <v>7.11864406779661</v>
      </c>
      <c r="BZ15" s="12">
        <v>66</v>
      </c>
      <c r="CA15" s="52">
        <f>BZ15*100/BZ18</f>
        <v>10.98169717138103</v>
      </c>
      <c r="CB15" s="12">
        <v>48</v>
      </c>
      <c r="CC15" s="52">
        <f>CB15*100/CB18</f>
        <v>8.067226890756302</v>
      </c>
      <c r="CD15" s="12">
        <v>58</v>
      </c>
      <c r="CE15" s="52">
        <f>CD15*100/CD18</f>
        <v>9.570957095709572</v>
      </c>
      <c r="CF15" s="12">
        <v>61</v>
      </c>
      <c r="CG15" s="52">
        <f>CF15*100/CF18</f>
        <v>8.764367816091953</v>
      </c>
      <c r="CH15" s="12">
        <v>52</v>
      </c>
      <c r="CI15" s="56">
        <f>CH15*100/CH18</f>
        <v>9.701492537313433</v>
      </c>
      <c r="CJ15" s="17">
        <v>72</v>
      </c>
      <c r="CK15" s="59">
        <f>CJ15*100/CJ18</f>
        <v>15.031315240083508</v>
      </c>
      <c r="CL15" s="12">
        <v>47</v>
      </c>
      <c r="CM15" s="52">
        <f>CL15*100/CL18</f>
        <v>6.685633001422475</v>
      </c>
      <c r="CN15" s="12">
        <v>50</v>
      </c>
      <c r="CO15" s="52">
        <f>CN15*100/CN18</f>
        <v>7.680491551459293</v>
      </c>
      <c r="CQ15"/>
    </row>
    <row r="16" spans="1:95" ht="12.75">
      <c r="A16" s="37" t="s">
        <v>155</v>
      </c>
      <c r="B16" s="12">
        <v>9</v>
      </c>
      <c r="C16" s="45">
        <f>B16*100/B18</f>
        <v>1.910828025477707</v>
      </c>
      <c r="D16" s="12">
        <v>14</v>
      </c>
      <c r="E16" s="48">
        <f>D16*100/D18</f>
        <v>2.443280977312391</v>
      </c>
      <c r="F16" s="12">
        <v>14</v>
      </c>
      <c r="G16" s="48">
        <f>F16*100/F18</f>
        <v>2.422145328719723</v>
      </c>
      <c r="H16" s="12">
        <v>24</v>
      </c>
      <c r="I16" s="48">
        <f>H16*100/H18</f>
        <v>4.363636363636363</v>
      </c>
      <c r="J16" s="12">
        <v>7</v>
      </c>
      <c r="K16" s="48">
        <f>J16*100/J18</f>
        <v>1.070336391437309</v>
      </c>
      <c r="L16" s="12">
        <v>21</v>
      </c>
      <c r="M16" s="48">
        <f>L16*100/L18</f>
        <v>3.867403314917127</v>
      </c>
      <c r="N16" s="12">
        <v>12</v>
      </c>
      <c r="O16" s="48">
        <f>N16*100/N18</f>
        <v>2.0869565217391304</v>
      </c>
      <c r="P16" s="12">
        <v>6</v>
      </c>
      <c r="Q16" s="48">
        <f>P16*100/P18</f>
        <v>1.0398613518197575</v>
      </c>
      <c r="R16" s="12">
        <v>7</v>
      </c>
      <c r="S16" s="48">
        <f>R16*100/R18</f>
        <v>1.1128775834658187</v>
      </c>
      <c r="T16" s="12">
        <v>24</v>
      </c>
      <c r="U16" s="48">
        <f>T16*100/T18</f>
        <v>4.006677796327212</v>
      </c>
      <c r="V16" s="12">
        <v>22</v>
      </c>
      <c r="W16" s="48">
        <f>V16*100/V18</f>
        <v>3.6184210526315788</v>
      </c>
      <c r="X16" s="12">
        <v>17</v>
      </c>
      <c r="Y16" s="50">
        <f>X16*100/X18</f>
        <v>2.599388379204893</v>
      </c>
      <c r="Z16" s="12">
        <v>17</v>
      </c>
      <c r="AA16" s="48">
        <f>Z16*100/Z18</f>
        <v>2.8862478777589136</v>
      </c>
      <c r="AB16" s="12">
        <v>6</v>
      </c>
      <c r="AC16" s="52">
        <f>AB16*100/AB18</f>
        <v>1.171875</v>
      </c>
      <c r="AD16" s="12">
        <v>18</v>
      </c>
      <c r="AE16" s="52">
        <f>AD16*100/AD18</f>
        <v>3.237410071942446</v>
      </c>
      <c r="AF16" s="12">
        <v>12</v>
      </c>
      <c r="AG16" s="52">
        <f>AF16*100/AF18</f>
        <v>1.951219512195122</v>
      </c>
      <c r="AH16" s="12">
        <v>6</v>
      </c>
      <c r="AI16" s="52">
        <f>AH16*100/AH18</f>
        <v>1.0273972602739727</v>
      </c>
      <c r="AJ16" s="12">
        <v>14</v>
      </c>
      <c r="AK16" s="52">
        <f>AJ16*100/AJ18</f>
        <v>2.177293934681182</v>
      </c>
      <c r="AL16" s="12">
        <v>10</v>
      </c>
      <c r="AM16" s="56">
        <f>AL16*100/AL18</f>
        <v>1.7301038062283738</v>
      </c>
      <c r="AN16" s="12">
        <v>5</v>
      </c>
      <c r="AO16" s="59">
        <f>AN16*100/AN18</f>
        <v>0.9615384615384616</v>
      </c>
      <c r="AP16" s="12">
        <v>11</v>
      </c>
      <c r="AQ16" s="52">
        <f>AP16*100/AP18</f>
        <v>2.0257826887661143</v>
      </c>
      <c r="AR16" s="12">
        <v>8</v>
      </c>
      <c r="AS16" s="52">
        <f>AR16*100/AR18</f>
        <v>1.3179571663920921</v>
      </c>
      <c r="AT16" s="12">
        <v>19</v>
      </c>
      <c r="AU16" s="52">
        <f>AT16*100/AT18</f>
        <v>3.392857142857143</v>
      </c>
      <c r="AV16" s="12">
        <v>22</v>
      </c>
      <c r="AW16" s="52">
        <f>AV16*100/AV18</f>
        <v>3.832752613240418</v>
      </c>
      <c r="AX16" s="12">
        <v>19</v>
      </c>
      <c r="AY16" s="52">
        <f>AX16*100/AX18</f>
        <v>3.0595813204508855</v>
      </c>
      <c r="AZ16" s="12">
        <v>31</v>
      </c>
      <c r="BA16" s="56">
        <f>AZ16*100/AZ18</f>
        <v>4.740061162079511</v>
      </c>
      <c r="BB16" s="12">
        <v>15</v>
      </c>
      <c r="BC16" s="59">
        <f>BB16*100/BB18</f>
        <v>2.186588921282799</v>
      </c>
      <c r="BD16" s="12">
        <v>20</v>
      </c>
      <c r="BE16" s="52">
        <f>BD16*100/BD18</f>
        <v>3.484320557491289</v>
      </c>
      <c r="BF16" s="12">
        <v>36</v>
      </c>
      <c r="BG16" s="52">
        <f>BF16*100/BF18</f>
        <v>5.564142194744977</v>
      </c>
      <c r="BH16" s="12">
        <v>17</v>
      </c>
      <c r="BI16" s="52">
        <f>BH16*100/BH18</f>
        <v>3.177570093457944</v>
      </c>
      <c r="BJ16" s="12">
        <v>17</v>
      </c>
      <c r="BK16" s="52">
        <f>BJ16*100/BJ18</f>
        <v>2.866779089376054</v>
      </c>
      <c r="BL16" s="12">
        <v>25</v>
      </c>
      <c r="BM16" s="52">
        <f>BL16*100/BL18</f>
        <v>3.924646781789639</v>
      </c>
      <c r="BN16" s="12">
        <v>10</v>
      </c>
      <c r="BO16" s="52">
        <f>BN16*100/BN18</f>
        <v>1.6666666666666667</v>
      </c>
      <c r="BP16" s="12">
        <v>23</v>
      </c>
      <c r="BQ16" s="52">
        <f>BP16*100/BP18</f>
        <v>4.52755905511811</v>
      </c>
      <c r="BR16" s="12">
        <v>20</v>
      </c>
      <c r="BS16" s="52">
        <f>BR16*100/BR18</f>
        <v>2.898550724637681</v>
      </c>
      <c r="BT16" s="12">
        <v>19</v>
      </c>
      <c r="BU16" s="52">
        <f>BT16*100/BT18</f>
        <v>2.950310559006211</v>
      </c>
      <c r="BV16" s="12">
        <v>25</v>
      </c>
      <c r="BW16" s="52">
        <f>BV16*100/BV18</f>
        <v>3.7369207772795217</v>
      </c>
      <c r="BX16" s="12">
        <v>12</v>
      </c>
      <c r="BY16" s="52">
        <f>BX16*100/BX18</f>
        <v>2.0338983050847457</v>
      </c>
      <c r="BZ16" s="12">
        <v>20</v>
      </c>
      <c r="CA16" s="52">
        <f>BZ16*100/BZ18</f>
        <v>3.327787021630616</v>
      </c>
      <c r="CB16" s="12">
        <v>9</v>
      </c>
      <c r="CC16" s="52">
        <f>CB16*100/CB18</f>
        <v>1.5126050420168067</v>
      </c>
      <c r="CD16" s="12">
        <v>14</v>
      </c>
      <c r="CE16" s="52">
        <f>CD16*100/CD18</f>
        <v>2.31023102310231</v>
      </c>
      <c r="CF16" s="12">
        <v>25</v>
      </c>
      <c r="CG16" s="52">
        <f>CF16*100/CF18</f>
        <v>3.5919540229885056</v>
      </c>
      <c r="CH16" s="12">
        <v>28</v>
      </c>
      <c r="CI16" s="56">
        <f>CH16*100/CH18</f>
        <v>5.223880597014926</v>
      </c>
      <c r="CJ16" s="17">
        <v>10</v>
      </c>
      <c r="CK16" s="59">
        <f>CJ16*100/CJ18</f>
        <v>2.0876826722338206</v>
      </c>
      <c r="CL16" s="12">
        <v>7</v>
      </c>
      <c r="CM16" s="52">
        <f>CL16*100/CL18</f>
        <v>0.9957325746799431</v>
      </c>
      <c r="CN16" s="12">
        <v>32</v>
      </c>
      <c r="CO16" s="52">
        <f>CN16*100/CN18</f>
        <v>4.915514592933948</v>
      </c>
      <c r="CQ16"/>
    </row>
    <row r="17" spans="1:95" ht="12.75">
      <c r="A17" s="37" t="s">
        <v>141</v>
      </c>
      <c r="B17" s="12">
        <v>138</v>
      </c>
      <c r="C17" s="45">
        <f>B17*100/B18</f>
        <v>29.29936305732484</v>
      </c>
      <c r="D17" s="12">
        <v>248</v>
      </c>
      <c r="E17" s="48">
        <f>D17*100/D18</f>
        <v>43.280977312390924</v>
      </c>
      <c r="F17" s="12">
        <v>221</v>
      </c>
      <c r="G17" s="48">
        <f>F17*100/F18</f>
        <v>38.23529411764706</v>
      </c>
      <c r="H17" s="12">
        <v>210</v>
      </c>
      <c r="I17" s="48">
        <f>H17*100/H18</f>
        <v>38.18181818181818</v>
      </c>
      <c r="J17" s="12">
        <v>254</v>
      </c>
      <c r="K17" s="48">
        <f>J17*100/J18</f>
        <v>38.837920489296636</v>
      </c>
      <c r="L17" s="12">
        <v>203</v>
      </c>
      <c r="M17" s="48">
        <f>L17*100/L18</f>
        <v>37.38489871086556</v>
      </c>
      <c r="N17" s="12">
        <v>221</v>
      </c>
      <c r="O17" s="48">
        <f>N17*100/N18</f>
        <v>38.43478260869565</v>
      </c>
      <c r="P17" s="12">
        <v>247</v>
      </c>
      <c r="Q17" s="48">
        <f>P17*100/P18</f>
        <v>42.80762564991335</v>
      </c>
      <c r="R17" s="12">
        <v>261</v>
      </c>
      <c r="S17" s="48">
        <f>R17*100/R18</f>
        <v>41.49443561208267</v>
      </c>
      <c r="T17" s="12">
        <v>238</v>
      </c>
      <c r="U17" s="48">
        <f>T17*100/T18</f>
        <v>39.73288814691152</v>
      </c>
      <c r="V17" s="12">
        <v>243</v>
      </c>
      <c r="W17" s="48">
        <f>V17*100/V18</f>
        <v>39.9671052631579</v>
      </c>
      <c r="X17" s="12">
        <v>253</v>
      </c>
      <c r="Y17" s="50">
        <f>X17*100/X18</f>
        <v>38.68501529051988</v>
      </c>
      <c r="Z17" s="12">
        <v>232</v>
      </c>
      <c r="AA17" s="48">
        <f>Z17*100/Z18</f>
        <v>39.38879456706282</v>
      </c>
      <c r="AB17" s="12">
        <v>232</v>
      </c>
      <c r="AC17" s="52">
        <f>AB17*100/AB18</f>
        <v>45.3125</v>
      </c>
      <c r="AD17" s="12">
        <v>205</v>
      </c>
      <c r="AE17" s="52">
        <f>AD17*100/AD18</f>
        <v>36.8705035971223</v>
      </c>
      <c r="AF17" s="12">
        <v>234</v>
      </c>
      <c r="AG17" s="52">
        <f>AF17*100/AF18</f>
        <v>38.048780487804876</v>
      </c>
      <c r="AH17" s="12">
        <v>220</v>
      </c>
      <c r="AI17" s="52">
        <f>AH17*100/AH18</f>
        <v>37.67123287671233</v>
      </c>
      <c r="AJ17" s="12">
        <v>230</v>
      </c>
      <c r="AK17" s="52">
        <f>AJ17*100/AJ18</f>
        <v>35.769828926905134</v>
      </c>
      <c r="AL17" s="12">
        <v>194</v>
      </c>
      <c r="AM17" s="56">
        <f>AL17*100/AL18</f>
        <v>33.56401384083045</v>
      </c>
      <c r="AN17" s="12">
        <v>195</v>
      </c>
      <c r="AO17" s="59">
        <f>AN17*100/AN18</f>
        <v>37.5</v>
      </c>
      <c r="AP17" s="12">
        <v>205</v>
      </c>
      <c r="AQ17" s="52">
        <f>AP17*100/AP18</f>
        <v>37.753222836095766</v>
      </c>
      <c r="AR17" s="12">
        <v>234</v>
      </c>
      <c r="AS17" s="52">
        <f>AR17*100/AR18</f>
        <v>38.5502471169687</v>
      </c>
      <c r="AT17" s="12">
        <v>200</v>
      </c>
      <c r="AU17" s="52">
        <f>AT17*100/AT18</f>
        <v>35.714285714285715</v>
      </c>
      <c r="AV17" s="12">
        <v>228</v>
      </c>
      <c r="AW17" s="52">
        <f>AV17*100/AV18</f>
        <v>39.721254355400696</v>
      </c>
      <c r="AX17" s="12">
        <v>246</v>
      </c>
      <c r="AY17" s="52">
        <f>AX17*100/AX18</f>
        <v>39.61352657004831</v>
      </c>
      <c r="AZ17" s="12">
        <v>251</v>
      </c>
      <c r="BA17" s="56">
        <f>AZ17*100/AZ18</f>
        <v>38.379204892966364</v>
      </c>
      <c r="BB17" s="12">
        <v>311</v>
      </c>
      <c r="BC17" s="59">
        <f>BB17*100/BB18</f>
        <v>45.33527696793003</v>
      </c>
      <c r="BD17" s="12">
        <v>268</v>
      </c>
      <c r="BE17" s="52">
        <f>BD17*100/BD18</f>
        <v>46.68989547038328</v>
      </c>
      <c r="BF17" s="12">
        <v>261</v>
      </c>
      <c r="BG17" s="52">
        <f>BF17*100/BF18</f>
        <v>40.34003091190108</v>
      </c>
      <c r="BH17" s="12">
        <v>209</v>
      </c>
      <c r="BI17" s="52">
        <f>BH17*100/BH18</f>
        <v>39.06542056074766</v>
      </c>
      <c r="BJ17" s="12">
        <v>219</v>
      </c>
      <c r="BK17" s="52">
        <f>BJ17*100/BJ18</f>
        <v>36.930860033726816</v>
      </c>
      <c r="BL17" s="12">
        <v>245</v>
      </c>
      <c r="BM17" s="52">
        <f>BL17*100/BL18</f>
        <v>38.46153846153846</v>
      </c>
      <c r="BN17" s="12">
        <v>278</v>
      </c>
      <c r="BO17" s="52">
        <f>BN17*100/BN18</f>
        <v>46.333333333333336</v>
      </c>
      <c r="BP17" s="12">
        <v>202</v>
      </c>
      <c r="BQ17" s="52">
        <f>BP17*100/BP18</f>
        <v>39.76377952755905</v>
      </c>
      <c r="BR17" s="12">
        <v>281</v>
      </c>
      <c r="BS17" s="52">
        <f>BR17*100/BR18</f>
        <v>40.72463768115942</v>
      </c>
      <c r="BT17" s="12">
        <v>244</v>
      </c>
      <c r="BU17" s="52">
        <f>BT17*100/BT18</f>
        <v>37.88819875776397</v>
      </c>
      <c r="BV17" s="12">
        <v>292</v>
      </c>
      <c r="BW17" s="52">
        <f>BV17*100/BV18</f>
        <v>43.64723467862481</v>
      </c>
      <c r="BX17" s="12">
        <v>255</v>
      </c>
      <c r="BY17" s="52">
        <f>BX17*100/BX18</f>
        <v>43.220338983050844</v>
      </c>
      <c r="BZ17" s="12">
        <v>186</v>
      </c>
      <c r="CA17" s="52">
        <f>BZ17*100/BZ18</f>
        <v>30.948419301164726</v>
      </c>
      <c r="CB17" s="12">
        <v>203</v>
      </c>
      <c r="CC17" s="52">
        <f>CB17*100/CB18</f>
        <v>34.11764705882353</v>
      </c>
      <c r="CD17" s="12">
        <v>219</v>
      </c>
      <c r="CE17" s="52">
        <f>CD17*100/CD18</f>
        <v>36.13861386138614</v>
      </c>
      <c r="CF17" s="12">
        <v>250</v>
      </c>
      <c r="CG17" s="52">
        <f>CF17*100/CF18</f>
        <v>35.91954022988506</v>
      </c>
      <c r="CH17" s="12">
        <v>197</v>
      </c>
      <c r="CI17" s="56">
        <f>CH17*100/CH18</f>
        <v>36.75373134328358</v>
      </c>
      <c r="CJ17" s="17">
        <v>175</v>
      </c>
      <c r="CK17" s="59">
        <f>CJ17*100/CJ18</f>
        <v>36.53444676409186</v>
      </c>
      <c r="CL17" s="12">
        <v>194</v>
      </c>
      <c r="CM17" s="52">
        <f>CL17*100/CL18</f>
        <v>27.59601706970128</v>
      </c>
      <c r="CN17" s="12">
        <v>205</v>
      </c>
      <c r="CO17" s="52">
        <f>CN17*100/CN18</f>
        <v>31.490015360983104</v>
      </c>
      <c r="CQ17"/>
    </row>
    <row r="18" spans="1:93" s="2" customFormat="1" ht="12.75">
      <c r="A18" s="38" t="s">
        <v>143</v>
      </c>
      <c r="B18" s="13">
        <f aca="true" t="shared" si="0" ref="B18:AG18">SUM(B6:B17)</f>
        <v>471</v>
      </c>
      <c r="C18" s="46">
        <f t="shared" si="0"/>
        <v>100.00000000000001</v>
      </c>
      <c r="D18" s="13">
        <f t="shared" si="0"/>
        <v>573</v>
      </c>
      <c r="E18" s="49">
        <f t="shared" si="0"/>
        <v>100</v>
      </c>
      <c r="F18" s="13">
        <f t="shared" si="0"/>
        <v>578</v>
      </c>
      <c r="G18" s="49">
        <f t="shared" si="0"/>
        <v>100</v>
      </c>
      <c r="H18" s="13">
        <f t="shared" si="0"/>
        <v>550</v>
      </c>
      <c r="I18" s="49">
        <f t="shared" si="0"/>
        <v>100</v>
      </c>
      <c r="J18" s="13">
        <f t="shared" si="0"/>
        <v>654</v>
      </c>
      <c r="K18" s="49">
        <f t="shared" si="0"/>
        <v>100</v>
      </c>
      <c r="L18" s="13">
        <f t="shared" si="0"/>
        <v>543</v>
      </c>
      <c r="M18" s="49">
        <f t="shared" si="0"/>
        <v>100</v>
      </c>
      <c r="N18" s="13">
        <f t="shared" si="0"/>
        <v>575</v>
      </c>
      <c r="O18" s="49">
        <f t="shared" si="0"/>
        <v>100</v>
      </c>
      <c r="P18" s="13">
        <f t="shared" si="0"/>
        <v>577</v>
      </c>
      <c r="Q18" s="49">
        <f t="shared" si="0"/>
        <v>100</v>
      </c>
      <c r="R18" s="13">
        <f t="shared" si="0"/>
        <v>629</v>
      </c>
      <c r="S18" s="49">
        <f t="shared" si="0"/>
        <v>100</v>
      </c>
      <c r="T18" s="13">
        <f t="shared" si="0"/>
        <v>599</v>
      </c>
      <c r="U18" s="49">
        <f t="shared" si="0"/>
        <v>100</v>
      </c>
      <c r="V18" s="13">
        <f t="shared" si="0"/>
        <v>608</v>
      </c>
      <c r="W18" s="49">
        <f t="shared" si="0"/>
        <v>100</v>
      </c>
      <c r="X18" s="13">
        <f t="shared" si="0"/>
        <v>654</v>
      </c>
      <c r="Y18" s="51">
        <f t="shared" si="0"/>
        <v>100</v>
      </c>
      <c r="Z18" s="13">
        <f t="shared" si="0"/>
        <v>589</v>
      </c>
      <c r="AA18" s="49">
        <f t="shared" si="0"/>
        <v>100</v>
      </c>
      <c r="AB18" s="13">
        <f t="shared" si="0"/>
        <v>512</v>
      </c>
      <c r="AC18" s="53">
        <f t="shared" si="0"/>
        <v>100</v>
      </c>
      <c r="AD18" s="13">
        <f t="shared" si="0"/>
        <v>556</v>
      </c>
      <c r="AE18" s="53">
        <f t="shared" si="0"/>
        <v>100</v>
      </c>
      <c r="AF18" s="13">
        <f t="shared" si="0"/>
        <v>615</v>
      </c>
      <c r="AG18" s="53">
        <f t="shared" si="0"/>
        <v>100</v>
      </c>
      <c r="AH18" s="13">
        <f aca="true" t="shared" si="1" ref="AH18:BM18">SUM(AH6:AH17)</f>
        <v>584</v>
      </c>
      <c r="AI18" s="53">
        <f t="shared" si="1"/>
        <v>100</v>
      </c>
      <c r="AJ18" s="13">
        <f t="shared" si="1"/>
        <v>643</v>
      </c>
      <c r="AK18" s="53">
        <f t="shared" si="1"/>
        <v>100.00000000000001</v>
      </c>
      <c r="AL18" s="13">
        <f t="shared" si="1"/>
        <v>578</v>
      </c>
      <c r="AM18" s="57">
        <f t="shared" si="1"/>
        <v>100</v>
      </c>
      <c r="AN18" s="13">
        <f t="shared" si="1"/>
        <v>520</v>
      </c>
      <c r="AO18" s="60">
        <f t="shared" si="1"/>
        <v>100</v>
      </c>
      <c r="AP18" s="13">
        <f t="shared" si="1"/>
        <v>543</v>
      </c>
      <c r="AQ18" s="53">
        <f t="shared" si="1"/>
        <v>100</v>
      </c>
      <c r="AR18" s="13">
        <f t="shared" si="1"/>
        <v>607</v>
      </c>
      <c r="AS18" s="53">
        <f t="shared" si="1"/>
        <v>100</v>
      </c>
      <c r="AT18" s="13">
        <f t="shared" si="1"/>
        <v>560</v>
      </c>
      <c r="AU18" s="53">
        <f t="shared" si="1"/>
        <v>100</v>
      </c>
      <c r="AV18" s="13">
        <f t="shared" si="1"/>
        <v>574</v>
      </c>
      <c r="AW18" s="53">
        <f t="shared" si="1"/>
        <v>100</v>
      </c>
      <c r="AX18" s="13">
        <f t="shared" si="1"/>
        <v>621</v>
      </c>
      <c r="AY18" s="53">
        <f t="shared" si="1"/>
        <v>100</v>
      </c>
      <c r="AZ18" s="13">
        <f t="shared" si="1"/>
        <v>654</v>
      </c>
      <c r="BA18" s="57">
        <f t="shared" si="1"/>
        <v>100</v>
      </c>
      <c r="BB18" s="13">
        <f t="shared" si="1"/>
        <v>686</v>
      </c>
      <c r="BC18" s="60">
        <f t="shared" si="1"/>
        <v>100</v>
      </c>
      <c r="BD18" s="13">
        <f t="shared" si="1"/>
        <v>574</v>
      </c>
      <c r="BE18" s="53">
        <f t="shared" si="1"/>
        <v>100</v>
      </c>
      <c r="BF18" s="13">
        <f t="shared" si="1"/>
        <v>647</v>
      </c>
      <c r="BG18" s="53">
        <f t="shared" si="1"/>
        <v>100</v>
      </c>
      <c r="BH18" s="13">
        <f t="shared" si="1"/>
        <v>535</v>
      </c>
      <c r="BI18" s="53">
        <f t="shared" si="1"/>
        <v>100</v>
      </c>
      <c r="BJ18" s="13">
        <f t="shared" si="1"/>
        <v>593</v>
      </c>
      <c r="BK18" s="53">
        <f t="shared" si="1"/>
        <v>100</v>
      </c>
      <c r="BL18" s="13">
        <f t="shared" si="1"/>
        <v>637</v>
      </c>
      <c r="BM18" s="53">
        <f t="shared" si="1"/>
        <v>100</v>
      </c>
      <c r="BN18" s="13">
        <f aca="true" t="shared" si="2" ref="BN18:CS18">SUM(BN6:BN17)</f>
        <v>600</v>
      </c>
      <c r="BO18" s="53">
        <f t="shared" si="2"/>
        <v>100</v>
      </c>
      <c r="BP18" s="13">
        <f t="shared" si="2"/>
        <v>508</v>
      </c>
      <c r="BQ18" s="53">
        <f t="shared" si="2"/>
        <v>100</v>
      </c>
      <c r="BR18" s="13">
        <f t="shared" si="2"/>
        <v>690</v>
      </c>
      <c r="BS18" s="53">
        <f t="shared" si="2"/>
        <v>100</v>
      </c>
      <c r="BT18" s="13">
        <f t="shared" si="2"/>
        <v>644</v>
      </c>
      <c r="BU18" s="53">
        <f t="shared" si="2"/>
        <v>100</v>
      </c>
      <c r="BV18" s="13">
        <f t="shared" si="2"/>
        <v>669</v>
      </c>
      <c r="BW18" s="53">
        <f t="shared" si="2"/>
        <v>100</v>
      </c>
      <c r="BX18" s="13">
        <f t="shared" si="2"/>
        <v>590</v>
      </c>
      <c r="BY18" s="53">
        <f t="shared" si="2"/>
        <v>100</v>
      </c>
      <c r="BZ18" s="13">
        <f t="shared" si="2"/>
        <v>601</v>
      </c>
      <c r="CA18" s="53">
        <f t="shared" si="2"/>
        <v>100</v>
      </c>
      <c r="CB18" s="13">
        <f t="shared" si="2"/>
        <v>595</v>
      </c>
      <c r="CC18" s="53">
        <f t="shared" si="2"/>
        <v>99.99999999999997</v>
      </c>
      <c r="CD18" s="13">
        <f t="shared" si="2"/>
        <v>606</v>
      </c>
      <c r="CE18" s="53">
        <f t="shared" si="2"/>
        <v>100</v>
      </c>
      <c r="CF18" s="13">
        <f t="shared" si="2"/>
        <v>696</v>
      </c>
      <c r="CG18" s="53">
        <f t="shared" si="2"/>
        <v>100</v>
      </c>
      <c r="CH18" s="13">
        <f t="shared" si="2"/>
        <v>536</v>
      </c>
      <c r="CI18" s="57">
        <f t="shared" si="2"/>
        <v>100</v>
      </c>
      <c r="CJ18" s="18">
        <f t="shared" si="2"/>
        <v>479</v>
      </c>
      <c r="CK18" s="60">
        <f t="shared" si="2"/>
        <v>100</v>
      </c>
      <c r="CL18" s="13">
        <f t="shared" si="2"/>
        <v>703</v>
      </c>
      <c r="CM18" s="53">
        <f t="shared" si="2"/>
        <v>100</v>
      </c>
      <c r="CN18" s="13">
        <f t="shared" si="2"/>
        <v>651</v>
      </c>
      <c r="CO18" s="53">
        <f t="shared" si="2"/>
        <v>100</v>
      </c>
    </row>
    <row r="19" spans="1:95" ht="12.75">
      <c r="A19" s="39"/>
      <c r="B19" s="12"/>
      <c r="C19" s="45"/>
      <c r="D19" s="12"/>
      <c r="E19" s="48"/>
      <c r="F19" s="12"/>
      <c r="G19" s="48"/>
      <c r="H19" s="12"/>
      <c r="I19" s="48"/>
      <c r="J19" s="12"/>
      <c r="K19" s="48"/>
      <c r="L19" s="12"/>
      <c r="M19" s="48"/>
      <c r="N19" s="12"/>
      <c r="O19" s="48"/>
      <c r="P19" s="12"/>
      <c r="Q19" s="48"/>
      <c r="R19" s="12"/>
      <c r="S19" s="48"/>
      <c r="T19" s="12"/>
      <c r="U19" s="48"/>
      <c r="V19" s="12"/>
      <c r="W19" s="48"/>
      <c r="X19" s="12"/>
      <c r="Y19" s="50"/>
      <c r="Z19" s="12"/>
      <c r="AA19" s="48"/>
      <c r="AB19" s="12"/>
      <c r="AC19" s="54"/>
      <c r="AD19" s="12"/>
      <c r="AE19" s="54"/>
      <c r="AF19" s="12"/>
      <c r="AG19" s="54"/>
      <c r="AH19" s="12"/>
      <c r="AI19" s="54"/>
      <c r="AJ19" s="12"/>
      <c r="AK19" s="54"/>
      <c r="AL19" s="12"/>
      <c r="AM19" s="58"/>
      <c r="AN19" s="12"/>
      <c r="AO19" s="61"/>
      <c r="AP19" s="12"/>
      <c r="AQ19" s="54"/>
      <c r="AR19" s="12"/>
      <c r="AS19" s="54"/>
      <c r="AT19" s="12"/>
      <c r="AU19" s="54"/>
      <c r="AV19" s="12"/>
      <c r="AW19" s="54"/>
      <c r="AX19" s="12"/>
      <c r="AY19" s="54"/>
      <c r="AZ19" s="12"/>
      <c r="BA19" s="58"/>
      <c r="BB19" s="12"/>
      <c r="BC19" s="61"/>
      <c r="BD19" s="12"/>
      <c r="BE19" s="54"/>
      <c r="BF19" s="12"/>
      <c r="BG19" s="54"/>
      <c r="BH19" s="12"/>
      <c r="BI19" s="54"/>
      <c r="BJ19" s="12"/>
      <c r="BK19" s="54"/>
      <c r="BL19" s="12"/>
      <c r="BM19" s="54"/>
      <c r="BN19" s="12"/>
      <c r="BO19" s="54"/>
      <c r="BP19" s="12"/>
      <c r="BQ19" s="54"/>
      <c r="BR19" s="12"/>
      <c r="BS19" s="54"/>
      <c r="BT19" s="12"/>
      <c r="BU19" s="54"/>
      <c r="BV19" s="12"/>
      <c r="BW19" s="54"/>
      <c r="BX19" s="12"/>
      <c r="BY19" s="54"/>
      <c r="BZ19" s="12"/>
      <c r="CA19" s="54"/>
      <c r="CB19" s="12"/>
      <c r="CC19" s="54"/>
      <c r="CD19" s="12"/>
      <c r="CE19" s="54"/>
      <c r="CF19" s="12"/>
      <c r="CG19" s="54"/>
      <c r="CH19" s="12"/>
      <c r="CI19" s="58"/>
      <c r="CJ19" s="17"/>
      <c r="CK19" s="61"/>
      <c r="CL19" s="12"/>
      <c r="CM19" s="54"/>
      <c r="CN19" s="12"/>
      <c r="CO19" s="54"/>
      <c r="CQ19"/>
    </row>
    <row r="20" spans="1:93" s="9" customFormat="1" ht="12.75">
      <c r="A20" s="40" t="s">
        <v>144</v>
      </c>
      <c r="B20" s="12">
        <f>B18</f>
        <v>471</v>
      </c>
      <c r="C20" s="45">
        <f>B20*100/B24</f>
        <v>83.51063829787235</v>
      </c>
      <c r="D20" s="12">
        <f>D18</f>
        <v>573</v>
      </c>
      <c r="E20" s="48">
        <f>D20*100/D24</f>
        <v>90.52132701421802</v>
      </c>
      <c r="F20" s="12">
        <f>F18</f>
        <v>578</v>
      </c>
      <c r="G20" s="48">
        <f>F20*100/F24</f>
        <v>85.88410104011886</v>
      </c>
      <c r="H20" s="12">
        <f>H18</f>
        <v>550</v>
      </c>
      <c r="I20" s="48">
        <f>H20*100/H24</f>
        <v>93.22033898305085</v>
      </c>
      <c r="J20" s="12">
        <f>J18</f>
        <v>654</v>
      </c>
      <c r="K20" s="48">
        <f>J20*100/J24</f>
        <v>89.83516483516483</v>
      </c>
      <c r="L20" s="12">
        <f>L18</f>
        <v>543</v>
      </c>
      <c r="M20" s="48">
        <f>L20*100/L24</f>
        <v>86.46496815286625</v>
      </c>
      <c r="N20" s="12">
        <f>N18</f>
        <v>575</v>
      </c>
      <c r="O20" s="48">
        <f>N20*100/N24</f>
        <v>84.43465491923642</v>
      </c>
      <c r="P20" s="12">
        <f>P18</f>
        <v>577</v>
      </c>
      <c r="Q20" s="48">
        <f>P20*100/P24</f>
        <v>89.59627329192547</v>
      </c>
      <c r="R20" s="12">
        <f>R18</f>
        <v>629</v>
      </c>
      <c r="S20" s="48">
        <f>R20*100/R24</f>
        <v>88.34269662921348</v>
      </c>
      <c r="T20" s="12">
        <f>T18</f>
        <v>599</v>
      </c>
      <c r="U20" s="48">
        <f>T20*100/T24</f>
        <v>92.01228878648233</v>
      </c>
      <c r="V20" s="12">
        <f>V18</f>
        <v>608</v>
      </c>
      <c r="W20" s="48">
        <f>V20*100/V24</f>
        <v>87.60806916426513</v>
      </c>
      <c r="X20" s="12">
        <f>X18</f>
        <v>654</v>
      </c>
      <c r="Y20" s="50">
        <f>X20*100/X24</f>
        <v>89.34426229508196</v>
      </c>
      <c r="Z20" s="12">
        <f>Z18</f>
        <v>589</v>
      </c>
      <c r="AA20" s="48">
        <f>Z20*100/Z24</f>
        <v>84.14285714285714</v>
      </c>
      <c r="AB20" s="12">
        <f>AB18</f>
        <v>512</v>
      </c>
      <c r="AC20" s="52">
        <f>AB20*100/AB24</f>
        <v>88.27586206896552</v>
      </c>
      <c r="AD20" s="12">
        <f>AD18</f>
        <v>556</v>
      </c>
      <c r="AE20" s="52">
        <f>AD20*100/AD24</f>
        <v>88.81789137380191</v>
      </c>
      <c r="AF20" s="12">
        <f>AF18</f>
        <v>615</v>
      </c>
      <c r="AG20" s="52">
        <f>AF20*100/AF24</f>
        <v>88.23529411764706</v>
      </c>
      <c r="AH20" s="12">
        <f>AH18</f>
        <v>584</v>
      </c>
      <c r="AI20" s="52">
        <f>AH20*100/AH24</f>
        <v>87.03427719821163</v>
      </c>
      <c r="AJ20" s="12">
        <f>AJ18</f>
        <v>643</v>
      </c>
      <c r="AK20" s="52">
        <f>AJ20*100/AJ24</f>
        <v>88.93499308437067</v>
      </c>
      <c r="AL20" s="12">
        <f>AL18</f>
        <v>578</v>
      </c>
      <c r="AM20" s="56">
        <f>AL20*100/AL24</f>
        <v>87.8419452887538</v>
      </c>
      <c r="AN20" s="12">
        <f>AN18</f>
        <v>520</v>
      </c>
      <c r="AO20" s="59">
        <f>AN20*100/AN24</f>
        <v>89.65517241379311</v>
      </c>
      <c r="AP20" s="12">
        <f>AP18</f>
        <v>543</v>
      </c>
      <c r="AQ20" s="52">
        <f>AP20*100/AP24</f>
        <v>84.3167701863354</v>
      </c>
      <c r="AR20" s="12">
        <f>AR18</f>
        <v>607</v>
      </c>
      <c r="AS20" s="52">
        <f>AR20*100/AR24</f>
        <v>89.3961708394698</v>
      </c>
      <c r="AT20" s="12">
        <f>AT18</f>
        <v>560</v>
      </c>
      <c r="AU20" s="52">
        <f>AT20*100/AT24</f>
        <v>88.74801901743264</v>
      </c>
      <c r="AV20" s="12">
        <f>AV18</f>
        <v>574</v>
      </c>
      <c r="AW20" s="52">
        <f>AV20*100/AV24</f>
        <v>90.10989010989012</v>
      </c>
      <c r="AX20" s="12">
        <f>AX18</f>
        <v>621</v>
      </c>
      <c r="AY20" s="52">
        <f>AX20*100/AX24</f>
        <v>88.8412017167382</v>
      </c>
      <c r="AZ20" s="12">
        <f>AZ18</f>
        <v>654</v>
      </c>
      <c r="BA20" s="56">
        <f>AZ20*100/AZ24</f>
        <v>87.08388814913448</v>
      </c>
      <c r="BB20" s="12">
        <f>BB18</f>
        <v>686</v>
      </c>
      <c r="BC20" s="59">
        <f>BB20*100/BB24</f>
        <v>88.17480719794345</v>
      </c>
      <c r="BD20" s="12">
        <f>BD18</f>
        <v>574</v>
      </c>
      <c r="BE20" s="52">
        <f>BD20*100/BD24</f>
        <v>88.9922480620155</v>
      </c>
      <c r="BF20" s="12">
        <f>BF18</f>
        <v>647</v>
      </c>
      <c r="BG20" s="52">
        <f>BF20*100/BF24</f>
        <v>88.63013698630137</v>
      </c>
      <c r="BH20" s="12">
        <f>BH18</f>
        <v>535</v>
      </c>
      <c r="BI20" s="52">
        <f>BH20*100/BH24</f>
        <v>92.08261617900172</v>
      </c>
      <c r="BJ20" s="12">
        <f>BJ18</f>
        <v>593</v>
      </c>
      <c r="BK20" s="52">
        <f>BJ20*100/BJ24</f>
        <v>88.50746268656717</v>
      </c>
      <c r="BL20" s="12">
        <f>BL18</f>
        <v>637</v>
      </c>
      <c r="BM20" s="52">
        <f>BL20*100/BL24</f>
        <v>87.37997256515774</v>
      </c>
      <c r="BN20" s="12">
        <f>BN18</f>
        <v>600</v>
      </c>
      <c r="BO20" s="52">
        <f>BN20*100/BN24</f>
        <v>86.45533141210375</v>
      </c>
      <c r="BP20" s="12">
        <f>BP18</f>
        <v>508</v>
      </c>
      <c r="BQ20" s="52">
        <f>BP20*100/BP24</f>
        <v>86.39455782312925</v>
      </c>
      <c r="BR20" s="12">
        <f>BR18</f>
        <v>690</v>
      </c>
      <c r="BS20" s="52">
        <f>BR20*100/BR24</f>
        <v>87.56345177664974</v>
      </c>
      <c r="BT20" s="12">
        <f>BT18</f>
        <v>644</v>
      </c>
      <c r="BU20" s="52">
        <f>BT20*100/BT24</f>
        <v>86.44295302013423</v>
      </c>
      <c r="BV20" s="12">
        <f>BV18</f>
        <v>669</v>
      </c>
      <c r="BW20" s="52">
        <f>BV20*100/BV24</f>
        <v>87.45098039215686</v>
      </c>
      <c r="BX20" s="12">
        <f>BX18</f>
        <v>590</v>
      </c>
      <c r="BY20" s="52">
        <f>BX20*100/BX24</f>
        <v>83.92603129445234</v>
      </c>
      <c r="BZ20" s="12">
        <f>BZ18</f>
        <v>601</v>
      </c>
      <c r="CA20" s="52">
        <f>BZ20*100/BZ24</f>
        <v>86.22668579626973</v>
      </c>
      <c r="CB20" s="12">
        <f>CB18</f>
        <v>595</v>
      </c>
      <c r="CC20" s="52">
        <f>CB20*100/CB24</f>
        <v>89.33933933933933</v>
      </c>
      <c r="CD20" s="12">
        <f>CD18</f>
        <v>606</v>
      </c>
      <c r="CE20" s="52">
        <f>CD20*100/CD24</f>
        <v>85.47249647390692</v>
      </c>
      <c r="CF20" s="12">
        <f>CF18</f>
        <v>696</v>
      </c>
      <c r="CG20" s="52">
        <f>CF20*100/CF24</f>
        <v>86.35235732009926</v>
      </c>
      <c r="CH20" s="12">
        <f>CH18</f>
        <v>536</v>
      </c>
      <c r="CI20" s="56">
        <f>CH20*100/CH24</f>
        <v>85.8974358974359</v>
      </c>
      <c r="CJ20" s="17">
        <f>CJ18</f>
        <v>479</v>
      </c>
      <c r="CK20" s="59">
        <f>CJ20*100/CJ24</f>
        <v>85.38324420677363</v>
      </c>
      <c r="CL20" s="12">
        <f>CL18</f>
        <v>703</v>
      </c>
      <c r="CM20" s="52">
        <f>CL20*100/CL24</f>
        <v>87.76529338327092</v>
      </c>
      <c r="CN20" s="12">
        <f>CN18</f>
        <v>651</v>
      </c>
      <c r="CO20" s="52">
        <f>CN20*100/CN24</f>
        <v>87.85425101214575</v>
      </c>
    </row>
    <row r="21" spans="1:95" ht="12.75">
      <c r="A21" s="39" t="s">
        <v>145</v>
      </c>
      <c r="B21" s="12">
        <v>55</v>
      </c>
      <c r="C21" s="45">
        <f>B21*100/B24</f>
        <v>9.75177304964539</v>
      </c>
      <c r="D21" s="12">
        <v>38</v>
      </c>
      <c r="E21" s="48">
        <f>D21*100/D24</f>
        <v>6.003159557661927</v>
      </c>
      <c r="F21" s="12">
        <v>77</v>
      </c>
      <c r="G21" s="48">
        <f>F21*100/F24</f>
        <v>11.441307578008916</v>
      </c>
      <c r="H21" s="12">
        <v>28</v>
      </c>
      <c r="I21" s="48">
        <f>H21*100/H24</f>
        <v>4.745762711864407</v>
      </c>
      <c r="J21" s="12">
        <v>57</v>
      </c>
      <c r="K21" s="48">
        <f>J21*100/J24</f>
        <v>7.829670329670329</v>
      </c>
      <c r="L21" s="12">
        <v>64</v>
      </c>
      <c r="M21" s="48">
        <f>L21*100/L24</f>
        <v>10.19108280254777</v>
      </c>
      <c r="N21" s="12">
        <v>75</v>
      </c>
      <c r="O21" s="48">
        <f>N21*100/N24</f>
        <v>11.013215859030836</v>
      </c>
      <c r="P21" s="12">
        <v>49</v>
      </c>
      <c r="Q21" s="48">
        <f>P21*100/P24</f>
        <v>7.608695652173913</v>
      </c>
      <c r="R21" s="12">
        <v>52</v>
      </c>
      <c r="S21" s="48">
        <f>R21*100/R24</f>
        <v>7.303370786516854</v>
      </c>
      <c r="T21" s="12">
        <v>42</v>
      </c>
      <c r="U21" s="48">
        <f>T21*100/T24</f>
        <v>6.451612903225806</v>
      </c>
      <c r="V21" s="12">
        <v>55</v>
      </c>
      <c r="W21" s="48">
        <f>V21*100/V24</f>
        <v>7.92507204610951</v>
      </c>
      <c r="X21" s="12">
        <v>59</v>
      </c>
      <c r="Y21" s="50">
        <f>X21*100/X24</f>
        <v>8.060109289617486</v>
      </c>
      <c r="Z21" s="12">
        <v>58</v>
      </c>
      <c r="AA21" s="48">
        <f>Z21*100/Z24</f>
        <v>8.285714285714286</v>
      </c>
      <c r="AB21" s="12">
        <v>47</v>
      </c>
      <c r="AC21" s="52">
        <f>AB21*100/AB24</f>
        <v>8.10344827586207</v>
      </c>
      <c r="AD21" s="12">
        <v>47</v>
      </c>
      <c r="AE21" s="52">
        <f>AD21*100/AD24</f>
        <v>7.507987220447284</v>
      </c>
      <c r="AF21" s="12">
        <v>61</v>
      </c>
      <c r="AG21" s="52">
        <f>AF21*100/AF24</f>
        <v>8.751793400286944</v>
      </c>
      <c r="AH21" s="12">
        <v>45</v>
      </c>
      <c r="AI21" s="52">
        <f>AH21*100/AH24</f>
        <v>6.7064083457526085</v>
      </c>
      <c r="AJ21" s="12">
        <v>55</v>
      </c>
      <c r="AK21" s="52">
        <f>AJ21*100/AJ24</f>
        <v>7.607192254495159</v>
      </c>
      <c r="AL21" s="12">
        <v>59</v>
      </c>
      <c r="AM21" s="56">
        <f>AL21*100/AL24</f>
        <v>8.966565349544073</v>
      </c>
      <c r="AN21" s="12">
        <v>49</v>
      </c>
      <c r="AO21" s="59">
        <f>AN21*100/AN24</f>
        <v>8.448275862068966</v>
      </c>
      <c r="AP21" s="12">
        <v>70</v>
      </c>
      <c r="AQ21" s="52">
        <f>AP21*100/AP24</f>
        <v>10.869565217391305</v>
      </c>
      <c r="AR21" s="12">
        <v>56</v>
      </c>
      <c r="AS21" s="52">
        <f>AR21*100/AR24</f>
        <v>8.24742268041237</v>
      </c>
      <c r="AT21" s="12">
        <v>58</v>
      </c>
      <c r="AU21" s="52">
        <f>AT21*100/AT24</f>
        <v>9.19175911251981</v>
      </c>
      <c r="AV21" s="12">
        <v>43</v>
      </c>
      <c r="AW21" s="52">
        <f>AV21*100/AV24</f>
        <v>6.750392464678179</v>
      </c>
      <c r="AX21" s="12">
        <v>54</v>
      </c>
      <c r="AY21" s="52">
        <f>AX21*100/AX24</f>
        <v>7.725321888412017</v>
      </c>
      <c r="AZ21" s="12">
        <v>71</v>
      </c>
      <c r="BA21" s="56">
        <f>AZ21*100/AZ24</f>
        <v>9.454061251664447</v>
      </c>
      <c r="BB21" s="12">
        <v>74</v>
      </c>
      <c r="BC21" s="59">
        <f>BB21*100/BB24</f>
        <v>9.511568123393316</v>
      </c>
      <c r="BD21" s="12">
        <v>44</v>
      </c>
      <c r="BE21" s="52">
        <f>BD21*100/BD24</f>
        <v>6.821705426356589</v>
      </c>
      <c r="BF21" s="12">
        <v>56</v>
      </c>
      <c r="BG21" s="52">
        <f>BF21*100/BF24</f>
        <v>7.671232876712328</v>
      </c>
      <c r="BH21" s="12">
        <v>31</v>
      </c>
      <c r="BI21" s="52">
        <f>BH21*100/BH24</f>
        <v>5.335628227194492</v>
      </c>
      <c r="BJ21" s="12">
        <v>51</v>
      </c>
      <c r="BK21" s="52">
        <f>BJ21*100/BJ24</f>
        <v>7.611940298507463</v>
      </c>
      <c r="BL21" s="12">
        <v>67</v>
      </c>
      <c r="BM21" s="52">
        <f>BL21*100/BL24</f>
        <v>9.190672153635116</v>
      </c>
      <c r="BN21" s="12">
        <v>63</v>
      </c>
      <c r="BO21" s="52">
        <f>BN21*100/BN24</f>
        <v>9.077809798270893</v>
      </c>
      <c r="BP21" s="12">
        <v>53</v>
      </c>
      <c r="BQ21" s="52">
        <f>BP21*100/BP24</f>
        <v>9.013605442176871</v>
      </c>
      <c r="BR21" s="12">
        <v>76</v>
      </c>
      <c r="BS21" s="52">
        <f>BR21*100/BR24</f>
        <v>9.644670050761421</v>
      </c>
      <c r="BT21" s="12">
        <v>60</v>
      </c>
      <c r="BU21" s="52">
        <f>BT21*100/BT24</f>
        <v>8.053691275167786</v>
      </c>
      <c r="BV21" s="12">
        <v>65</v>
      </c>
      <c r="BW21" s="52">
        <f>BV21*100/BV24</f>
        <v>8.49673202614379</v>
      </c>
      <c r="BX21" s="12">
        <v>76</v>
      </c>
      <c r="BY21" s="52">
        <f>BX21*100/BX24</f>
        <v>10.81081081081081</v>
      </c>
      <c r="BZ21" s="12">
        <v>56</v>
      </c>
      <c r="CA21" s="52">
        <f>BZ21*100/BZ24</f>
        <v>8.034433285509326</v>
      </c>
      <c r="CB21" s="12">
        <v>52</v>
      </c>
      <c r="CC21" s="52">
        <f>CB21*100/CB24</f>
        <v>7.807807807807808</v>
      </c>
      <c r="CD21" s="12">
        <v>74</v>
      </c>
      <c r="CE21" s="52">
        <f>CD21*100/CD24</f>
        <v>10.437235543018335</v>
      </c>
      <c r="CF21" s="12">
        <v>81</v>
      </c>
      <c r="CG21" s="52">
        <f>CF21*100/CF24</f>
        <v>10.049627791563275</v>
      </c>
      <c r="CH21" s="12">
        <v>62</v>
      </c>
      <c r="CI21" s="56">
        <f>CH21*100/CH24</f>
        <v>9.935897435897436</v>
      </c>
      <c r="CJ21" s="17">
        <v>45</v>
      </c>
      <c r="CK21" s="59">
        <f>CJ21*100/CJ24</f>
        <v>8.02139037433155</v>
      </c>
      <c r="CL21" s="12">
        <v>68</v>
      </c>
      <c r="CM21" s="52">
        <f>CL21*100/CL24</f>
        <v>8.489388264669163</v>
      </c>
      <c r="CN21" s="12">
        <v>64</v>
      </c>
      <c r="CO21" s="52">
        <f>CN21*100/CN24</f>
        <v>8.63697705802969</v>
      </c>
      <c r="CQ21"/>
    </row>
    <row r="22" spans="1:95" ht="12.75">
      <c r="A22" s="39" t="s">
        <v>146</v>
      </c>
      <c r="B22" s="12">
        <v>38</v>
      </c>
      <c r="C22" s="45">
        <f>B22*100/B24</f>
        <v>6.73758865248227</v>
      </c>
      <c r="D22" s="12">
        <v>22</v>
      </c>
      <c r="E22" s="48">
        <f>D22*100/D24</f>
        <v>3.4755134281200633</v>
      </c>
      <c r="F22" s="12">
        <v>18</v>
      </c>
      <c r="G22" s="48">
        <f>F22*100/F24</f>
        <v>2.674591381872214</v>
      </c>
      <c r="H22" s="12">
        <v>12</v>
      </c>
      <c r="I22" s="48">
        <f>H22*100/H24</f>
        <v>2.0338983050847457</v>
      </c>
      <c r="J22" s="12">
        <v>17</v>
      </c>
      <c r="K22" s="48">
        <f>J22*100/J24</f>
        <v>2.3351648351648353</v>
      </c>
      <c r="L22" s="12">
        <v>21</v>
      </c>
      <c r="M22" s="48">
        <f>L22*100/L24</f>
        <v>3.343949044585987</v>
      </c>
      <c r="N22" s="12">
        <v>31</v>
      </c>
      <c r="O22" s="48">
        <f>N22*100/N24</f>
        <v>4.552129221732746</v>
      </c>
      <c r="P22" s="12">
        <v>18</v>
      </c>
      <c r="Q22" s="48">
        <f>P22*100/P24</f>
        <v>2.7950310559006213</v>
      </c>
      <c r="R22" s="12">
        <v>31</v>
      </c>
      <c r="S22" s="48">
        <f>R22*100/R24</f>
        <v>4.353932584269663</v>
      </c>
      <c r="T22" s="12">
        <v>10</v>
      </c>
      <c r="U22" s="48">
        <f>T22*100/T24</f>
        <v>1.5360983102918586</v>
      </c>
      <c r="V22" s="12">
        <v>31</v>
      </c>
      <c r="W22" s="48">
        <f>V22*100/V24</f>
        <v>4.46685878962536</v>
      </c>
      <c r="X22" s="12">
        <v>19</v>
      </c>
      <c r="Y22" s="50">
        <f>X22*100/X24</f>
        <v>2.5956284153005464</v>
      </c>
      <c r="Z22" s="12">
        <v>53</v>
      </c>
      <c r="AA22" s="48">
        <f>Z22*100/Z24</f>
        <v>7.571428571428571</v>
      </c>
      <c r="AB22" s="12">
        <v>21</v>
      </c>
      <c r="AC22" s="52">
        <f>AB22*100/AB24</f>
        <v>3.6206896551724137</v>
      </c>
      <c r="AD22" s="12">
        <v>23</v>
      </c>
      <c r="AE22" s="52">
        <f>AD22*100/AD24</f>
        <v>3.6741214057507987</v>
      </c>
      <c r="AF22" s="12">
        <v>21</v>
      </c>
      <c r="AG22" s="52">
        <f>AF22*100/AF24</f>
        <v>3.012912482065997</v>
      </c>
      <c r="AH22" s="12">
        <v>42</v>
      </c>
      <c r="AI22" s="52">
        <f>AH22*100/AH24</f>
        <v>6.259314456035767</v>
      </c>
      <c r="AJ22" s="12">
        <v>25</v>
      </c>
      <c r="AK22" s="52">
        <f>AJ22*100/AJ24</f>
        <v>3.4578146611341634</v>
      </c>
      <c r="AL22" s="12">
        <v>21</v>
      </c>
      <c r="AM22" s="56">
        <f>AL22*100/AL24</f>
        <v>3.1914893617021276</v>
      </c>
      <c r="AN22" s="12">
        <v>11</v>
      </c>
      <c r="AO22" s="59">
        <f>AN22*100/AN24</f>
        <v>1.896551724137931</v>
      </c>
      <c r="AP22" s="12">
        <v>31</v>
      </c>
      <c r="AQ22" s="52">
        <f>AP22*100/AP24</f>
        <v>4.813664596273292</v>
      </c>
      <c r="AR22" s="12">
        <v>16</v>
      </c>
      <c r="AS22" s="52">
        <f>AR22*100/AR24</f>
        <v>2.3564064801178204</v>
      </c>
      <c r="AT22" s="12">
        <v>13</v>
      </c>
      <c r="AU22" s="52">
        <f>AT22*100/AT24</f>
        <v>2.0602218700475436</v>
      </c>
      <c r="AV22" s="12">
        <v>20</v>
      </c>
      <c r="AW22" s="52">
        <f>AV22*100/AV24</f>
        <v>3.1397174254317113</v>
      </c>
      <c r="AX22" s="12">
        <v>24</v>
      </c>
      <c r="AY22" s="52">
        <f>AX22*100/AX24</f>
        <v>3.4334763948497855</v>
      </c>
      <c r="AZ22" s="12">
        <v>26</v>
      </c>
      <c r="BA22" s="56">
        <f>AZ22*100/AZ24</f>
        <v>3.4620505992010653</v>
      </c>
      <c r="BB22" s="12">
        <v>18</v>
      </c>
      <c r="BC22" s="59">
        <f>BB22*100/BB24</f>
        <v>2.3136246786632393</v>
      </c>
      <c r="BD22" s="12">
        <v>27</v>
      </c>
      <c r="BE22" s="52">
        <f>BD22*100/BD24</f>
        <v>4.186046511627907</v>
      </c>
      <c r="BF22" s="12">
        <v>27</v>
      </c>
      <c r="BG22" s="52">
        <f>BF22*100/BF24</f>
        <v>3.6986301369863015</v>
      </c>
      <c r="BH22" s="12">
        <v>15</v>
      </c>
      <c r="BI22" s="52">
        <f>BH22*100/BH24</f>
        <v>2.5817555938037864</v>
      </c>
      <c r="BJ22" s="12">
        <v>26</v>
      </c>
      <c r="BK22" s="52">
        <f>BJ22*100/BJ24</f>
        <v>3.8805970149253732</v>
      </c>
      <c r="BL22" s="12">
        <v>25</v>
      </c>
      <c r="BM22" s="52">
        <f>BL22*100/BL24</f>
        <v>3.429355281207133</v>
      </c>
      <c r="BN22" s="12">
        <v>31</v>
      </c>
      <c r="BO22" s="52">
        <f>BN22*100/BN24</f>
        <v>4.46685878962536</v>
      </c>
      <c r="BP22" s="12">
        <v>27</v>
      </c>
      <c r="BQ22" s="52">
        <f>BP22*100/BP24</f>
        <v>4.591836734693878</v>
      </c>
      <c r="BR22" s="12">
        <v>22</v>
      </c>
      <c r="BS22" s="52">
        <f>BR22*100/BR24</f>
        <v>2.7918781725888326</v>
      </c>
      <c r="BT22" s="12">
        <v>32</v>
      </c>
      <c r="BU22" s="52">
        <f>BT22*100/BT24</f>
        <v>4.295302013422819</v>
      </c>
      <c r="BV22" s="12">
        <v>31</v>
      </c>
      <c r="BW22" s="52">
        <f>BV22*100/BV24</f>
        <v>4.052287581699346</v>
      </c>
      <c r="BX22" s="12">
        <v>37</v>
      </c>
      <c r="BY22" s="52">
        <f>BX22*100/BX24</f>
        <v>5.2631578947368425</v>
      </c>
      <c r="BZ22" s="12">
        <v>40</v>
      </c>
      <c r="CA22" s="52">
        <f>BZ22*100/BZ24</f>
        <v>5.738880918220947</v>
      </c>
      <c r="CB22" s="12">
        <v>19</v>
      </c>
      <c r="CC22" s="52">
        <f>CB22*100/CB24</f>
        <v>2.8528528528528527</v>
      </c>
      <c r="CD22" s="12">
        <v>29</v>
      </c>
      <c r="CE22" s="52">
        <f>CD22*100/CD24</f>
        <v>4.090267983074753</v>
      </c>
      <c r="CF22" s="12">
        <v>29</v>
      </c>
      <c r="CG22" s="52">
        <f>CF22*100/CF24</f>
        <v>3.598014888337469</v>
      </c>
      <c r="CH22" s="12">
        <v>26</v>
      </c>
      <c r="CI22" s="56">
        <f>CH22*100/CH24</f>
        <v>4.166666666666667</v>
      </c>
      <c r="CJ22" s="17">
        <v>37</v>
      </c>
      <c r="CK22" s="59">
        <f>CJ22*100/CJ24</f>
        <v>6.595365418894831</v>
      </c>
      <c r="CL22" s="12">
        <v>0</v>
      </c>
      <c r="CM22" s="52">
        <f>CL22*100/CL24</f>
        <v>0</v>
      </c>
      <c r="CN22" s="12">
        <v>26</v>
      </c>
      <c r="CO22" s="52">
        <f>CN22*100/CN24</f>
        <v>3.508771929824561</v>
      </c>
      <c r="CQ22"/>
    </row>
    <row r="23" spans="1:95" ht="13.5" thickBot="1">
      <c r="A23" s="41" t="s">
        <v>147</v>
      </c>
      <c r="B23" s="12">
        <v>0</v>
      </c>
      <c r="C23" s="45">
        <f>B23*100/B24</f>
        <v>0</v>
      </c>
      <c r="D23" s="12">
        <v>0</v>
      </c>
      <c r="E23" s="48">
        <f>D23*100/D24</f>
        <v>0</v>
      </c>
      <c r="F23" s="12">
        <v>0</v>
      </c>
      <c r="G23" s="48">
        <f>F23*100/F24</f>
        <v>0</v>
      </c>
      <c r="H23" s="12">
        <v>0</v>
      </c>
      <c r="I23" s="48">
        <f>H23*100/H24</f>
        <v>0</v>
      </c>
      <c r="J23" s="12">
        <v>0</v>
      </c>
      <c r="K23" s="48">
        <f>J23*100/J24</f>
        <v>0</v>
      </c>
      <c r="L23" s="12">
        <v>0</v>
      </c>
      <c r="M23" s="48">
        <f>L23*100/L24</f>
        <v>0</v>
      </c>
      <c r="N23" s="12">
        <v>0</v>
      </c>
      <c r="O23" s="48">
        <f>N23*100/N24</f>
        <v>0</v>
      </c>
      <c r="P23" s="12">
        <v>0</v>
      </c>
      <c r="Q23" s="48">
        <f>P23*100/P24</f>
        <v>0</v>
      </c>
      <c r="R23" s="12">
        <v>0</v>
      </c>
      <c r="S23" s="48">
        <f>R23*100/R24</f>
        <v>0</v>
      </c>
      <c r="T23" s="12">
        <v>0</v>
      </c>
      <c r="U23" s="48">
        <f>T23*100/T24</f>
        <v>0</v>
      </c>
      <c r="V23" s="12">
        <v>0</v>
      </c>
      <c r="W23" s="48">
        <f>V23*100/V24</f>
        <v>0</v>
      </c>
      <c r="X23" s="12">
        <v>0</v>
      </c>
      <c r="Y23" s="50">
        <f>X23*100/X24</f>
        <v>0</v>
      </c>
      <c r="Z23" s="12">
        <v>0</v>
      </c>
      <c r="AA23" s="48">
        <f>Z23*100/Z24</f>
        <v>0</v>
      </c>
      <c r="AB23" s="12">
        <v>0</v>
      </c>
      <c r="AC23" s="52">
        <f>AB23*100/AB24</f>
        <v>0</v>
      </c>
      <c r="AD23" s="12">
        <v>0</v>
      </c>
      <c r="AE23" s="52">
        <f>AD23*100/AD24</f>
        <v>0</v>
      </c>
      <c r="AF23" s="12">
        <v>0</v>
      </c>
      <c r="AG23" s="52">
        <f>AF23*100/AF24</f>
        <v>0</v>
      </c>
      <c r="AH23" s="12">
        <v>0</v>
      </c>
      <c r="AI23" s="52">
        <f>AH23*100/AH24</f>
        <v>0</v>
      </c>
      <c r="AJ23" s="12">
        <v>0</v>
      </c>
      <c r="AK23" s="52">
        <f>AJ23*100/AJ24</f>
        <v>0</v>
      </c>
      <c r="AL23" s="12">
        <v>0</v>
      </c>
      <c r="AM23" s="56">
        <f>AL23*100/AL24</f>
        <v>0</v>
      </c>
      <c r="AN23" s="12">
        <v>0</v>
      </c>
      <c r="AO23" s="59">
        <f>AN23*100/AN24</f>
        <v>0</v>
      </c>
      <c r="AP23" s="12">
        <v>0</v>
      </c>
      <c r="AQ23" s="52">
        <f>AP23*100/AP24</f>
        <v>0</v>
      </c>
      <c r="AR23" s="12">
        <v>0</v>
      </c>
      <c r="AS23" s="52">
        <f>AR23*100/AR24</f>
        <v>0</v>
      </c>
      <c r="AT23" s="12">
        <v>0</v>
      </c>
      <c r="AU23" s="52">
        <f>AT23*100/AT24</f>
        <v>0</v>
      </c>
      <c r="AV23" s="12">
        <v>0</v>
      </c>
      <c r="AW23" s="52">
        <f>AV23*100/AV24</f>
        <v>0</v>
      </c>
      <c r="AX23" s="12">
        <v>0</v>
      </c>
      <c r="AY23" s="52">
        <f>AX23*100/AX24</f>
        <v>0</v>
      </c>
      <c r="AZ23" s="12">
        <v>0</v>
      </c>
      <c r="BA23" s="56">
        <f>AZ23*100/AZ24</f>
        <v>0</v>
      </c>
      <c r="BB23" s="12">
        <v>0</v>
      </c>
      <c r="BC23" s="59">
        <f>BB23*100/BB24</f>
        <v>0</v>
      </c>
      <c r="BD23" s="12">
        <v>0</v>
      </c>
      <c r="BE23" s="52">
        <f>BD23*100/BD24</f>
        <v>0</v>
      </c>
      <c r="BF23" s="12">
        <v>0</v>
      </c>
      <c r="BG23" s="52">
        <f>BF23*100/BF24</f>
        <v>0</v>
      </c>
      <c r="BH23" s="12">
        <v>0</v>
      </c>
      <c r="BI23" s="52">
        <f>BH23*100/BH24</f>
        <v>0</v>
      </c>
      <c r="BJ23" s="12">
        <v>0</v>
      </c>
      <c r="BK23" s="52">
        <f>BJ23*100/BJ24</f>
        <v>0</v>
      </c>
      <c r="BL23" s="12">
        <v>0</v>
      </c>
      <c r="BM23" s="52">
        <f>BL23*100/BL24</f>
        <v>0</v>
      </c>
      <c r="BN23" s="12">
        <v>0</v>
      </c>
      <c r="BO23" s="52">
        <f>BN23*100/BN24</f>
        <v>0</v>
      </c>
      <c r="BP23" s="12">
        <v>0</v>
      </c>
      <c r="BQ23" s="52">
        <f>BP23*100/BP24</f>
        <v>0</v>
      </c>
      <c r="BR23" s="12">
        <v>0</v>
      </c>
      <c r="BS23" s="52">
        <f>BR23*100/BR24</f>
        <v>0</v>
      </c>
      <c r="BT23" s="12">
        <v>9</v>
      </c>
      <c r="BU23" s="52">
        <f>BT23*100/BT24</f>
        <v>1.2080536912751678</v>
      </c>
      <c r="BV23" s="12">
        <v>0</v>
      </c>
      <c r="BW23" s="52">
        <f>BV23*100/BV24</f>
        <v>0</v>
      </c>
      <c r="BX23" s="62">
        <v>0</v>
      </c>
      <c r="BY23" s="52">
        <f>BX23*100/BX24</f>
        <v>0</v>
      </c>
      <c r="BZ23" s="12">
        <v>0</v>
      </c>
      <c r="CA23" s="52">
        <f>BZ23*100/BZ24</f>
        <v>0</v>
      </c>
      <c r="CB23" s="12">
        <v>0</v>
      </c>
      <c r="CC23" s="52">
        <f>CB23*100/CB24</f>
        <v>0</v>
      </c>
      <c r="CD23" s="12">
        <v>0</v>
      </c>
      <c r="CE23" s="52">
        <f>CD23*100/CD24</f>
        <v>0</v>
      </c>
      <c r="CF23" s="12">
        <v>0</v>
      </c>
      <c r="CG23" s="52">
        <f>CF23*100/CF24</f>
        <v>0</v>
      </c>
      <c r="CH23" s="62">
        <v>0</v>
      </c>
      <c r="CI23" s="56">
        <f>CH23*100/CH24</f>
        <v>0</v>
      </c>
      <c r="CJ23" s="17">
        <v>0</v>
      </c>
      <c r="CK23" s="63">
        <f>CJ23*100/CJ24</f>
        <v>0</v>
      </c>
      <c r="CL23" s="12">
        <v>30</v>
      </c>
      <c r="CM23" s="52">
        <f>CL23*100/CL24</f>
        <v>3.745318352059925</v>
      </c>
      <c r="CN23" s="12">
        <v>0</v>
      </c>
      <c r="CO23" s="52">
        <f>CN23*100/CN24</f>
        <v>0</v>
      </c>
      <c r="CQ23"/>
    </row>
    <row r="24" spans="1:93" s="2" customFormat="1" ht="13.5" thickBot="1">
      <c r="A24" s="42" t="s">
        <v>148</v>
      </c>
      <c r="B24" s="36">
        <f aca="true" t="shared" si="3" ref="B24:AG24">SUM(B20:B23)</f>
        <v>564</v>
      </c>
      <c r="C24" s="19">
        <f t="shared" si="3"/>
        <v>100.00000000000001</v>
      </c>
      <c r="D24" s="21">
        <f t="shared" si="3"/>
        <v>633</v>
      </c>
      <c r="E24" s="22">
        <f t="shared" si="3"/>
        <v>100.00000000000001</v>
      </c>
      <c r="F24" s="21">
        <f t="shared" si="3"/>
        <v>673</v>
      </c>
      <c r="G24" s="22">
        <f t="shared" si="3"/>
        <v>100</v>
      </c>
      <c r="H24" s="21">
        <f t="shared" si="3"/>
        <v>590</v>
      </c>
      <c r="I24" s="22">
        <f t="shared" si="3"/>
        <v>100</v>
      </c>
      <c r="J24" s="21">
        <f t="shared" si="3"/>
        <v>728</v>
      </c>
      <c r="K24" s="22">
        <f t="shared" si="3"/>
        <v>100</v>
      </c>
      <c r="L24" s="21">
        <f t="shared" si="3"/>
        <v>628</v>
      </c>
      <c r="M24" s="22">
        <f t="shared" si="3"/>
        <v>100</v>
      </c>
      <c r="N24" s="21">
        <f t="shared" si="3"/>
        <v>681</v>
      </c>
      <c r="O24" s="22">
        <f t="shared" si="3"/>
        <v>100</v>
      </c>
      <c r="P24" s="21">
        <f t="shared" si="3"/>
        <v>644</v>
      </c>
      <c r="Q24" s="22">
        <f t="shared" si="3"/>
        <v>100</v>
      </c>
      <c r="R24" s="21">
        <f t="shared" si="3"/>
        <v>712</v>
      </c>
      <c r="S24" s="22">
        <f t="shared" si="3"/>
        <v>99.99999999999999</v>
      </c>
      <c r="T24" s="21">
        <f t="shared" si="3"/>
        <v>651</v>
      </c>
      <c r="U24" s="22">
        <f t="shared" si="3"/>
        <v>100</v>
      </c>
      <c r="V24" s="21">
        <f t="shared" si="3"/>
        <v>694</v>
      </c>
      <c r="W24" s="22">
        <f t="shared" si="3"/>
        <v>100</v>
      </c>
      <c r="X24" s="21">
        <f t="shared" si="3"/>
        <v>732</v>
      </c>
      <c r="Y24" s="23">
        <f t="shared" si="3"/>
        <v>100</v>
      </c>
      <c r="Z24" s="21">
        <f t="shared" si="3"/>
        <v>700</v>
      </c>
      <c r="AA24" s="22">
        <f t="shared" si="3"/>
        <v>100</v>
      </c>
      <c r="AB24" s="10">
        <f t="shared" si="3"/>
        <v>580</v>
      </c>
      <c r="AC24" s="11">
        <f t="shared" si="3"/>
        <v>100</v>
      </c>
      <c r="AD24" s="10">
        <f t="shared" si="3"/>
        <v>626</v>
      </c>
      <c r="AE24" s="55">
        <f t="shared" si="3"/>
        <v>100</v>
      </c>
      <c r="AF24" s="10">
        <f t="shared" si="3"/>
        <v>697</v>
      </c>
      <c r="AG24" s="11">
        <f t="shared" si="3"/>
        <v>100</v>
      </c>
      <c r="AH24" s="10">
        <f aca="true" t="shared" si="4" ref="AH24:BM24">SUM(AH20:AH23)</f>
        <v>671</v>
      </c>
      <c r="AI24" s="11">
        <f t="shared" si="4"/>
        <v>100</v>
      </c>
      <c r="AJ24" s="10">
        <f t="shared" si="4"/>
        <v>723</v>
      </c>
      <c r="AK24" s="11">
        <f t="shared" si="4"/>
        <v>100</v>
      </c>
      <c r="AL24" s="10">
        <f t="shared" si="4"/>
        <v>658</v>
      </c>
      <c r="AM24" s="30">
        <f t="shared" si="4"/>
        <v>100</v>
      </c>
      <c r="AN24" s="32">
        <f>SUM(AN20:AN23)</f>
        <v>580</v>
      </c>
      <c r="AO24" s="19">
        <f t="shared" si="4"/>
        <v>100.00000000000001</v>
      </c>
      <c r="AP24" s="10">
        <f t="shared" si="4"/>
        <v>644</v>
      </c>
      <c r="AQ24" s="11">
        <f t="shared" si="4"/>
        <v>100</v>
      </c>
      <c r="AR24" s="10">
        <f t="shared" si="4"/>
        <v>679</v>
      </c>
      <c r="AS24" s="11">
        <f t="shared" si="4"/>
        <v>100</v>
      </c>
      <c r="AT24" s="10">
        <f t="shared" si="4"/>
        <v>631</v>
      </c>
      <c r="AU24" s="11">
        <f t="shared" si="4"/>
        <v>99.99999999999999</v>
      </c>
      <c r="AV24" s="10">
        <f t="shared" si="4"/>
        <v>637</v>
      </c>
      <c r="AW24" s="11">
        <f t="shared" si="4"/>
        <v>100.00000000000001</v>
      </c>
      <c r="AX24" s="10">
        <f t="shared" si="4"/>
        <v>699</v>
      </c>
      <c r="AY24" s="11">
        <f t="shared" si="4"/>
        <v>100</v>
      </c>
      <c r="AZ24" s="10">
        <f t="shared" si="4"/>
        <v>751</v>
      </c>
      <c r="BA24" s="30">
        <f t="shared" si="4"/>
        <v>99.99999999999999</v>
      </c>
      <c r="BB24" s="33">
        <f>SUM(BB20:BB23)</f>
        <v>778</v>
      </c>
      <c r="BC24" s="19">
        <f t="shared" si="4"/>
        <v>100.00000000000001</v>
      </c>
      <c r="BD24" s="10">
        <f t="shared" si="4"/>
        <v>645</v>
      </c>
      <c r="BE24" s="11">
        <f t="shared" si="4"/>
        <v>100</v>
      </c>
      <c r="BF24" s="10">
        <f t="shared" si="4"/>
        <v>730</v>
      </c>
      <c r="BG24" s="55">
        <f t="shared" si="4"/>
        <v>99.99999999999999</v>
      </c>
      <c r="BH24" s="10">
        <f t="shared" si="4"/>
        <v>581</v>
      </c>
      <c r="BI24" s="11">
        <f t="shared" si="4"/>
        <v>100</v>
      </c>
      <c r="BJ24" s="10">
        <f t="shared" si="4"/>
        <v>670</v>
      </c>
      <c r="BK24" s="11">
        <f t="shared" si="4"/>
        <v>100</v>
      </c>
      <c r="BL24" s="10">
        <f t="shared" si="4"/>
        <v>729</v>
      </c>
      <c r="BM24" s="11">
        <f t="shared" si="4"/>
        <v>100</v>
      </c>
      <c r="BN24" s="10">
        <f aca="true" t="shared" si="5" ref="BN24:CO24">SUM(BN20:BN23)</f>
        <v>694</v>
      </c>
      <c r="BO24" s="11">
        <f t="shared" si="5"/>
        <v>100</v>
      </c>
      <c r="BP24" s="10">
        <f t="shared" si="5"/>
        <v>588</v>
      </c>
      <c r="BQ24" s="11">
        <f t="shared" si="5"/>
        <v>100</v>
      </c>
      <c r="BR24" s="10">
        <f t="shared" si="5"/>
        <v>788</v>
      </c>
      <c r="BS24" s="11">
        <f t="shared" si="5"/>
        <v>100</v>
      </c>
      <c r="BT24" s="10">
        <f t="shared" si="5"/>
        <v>745</v>
      </c>
      <c r="BU24" s="11">
        <f t="shared" si="5"/>
        <v>100</v>
      </c>
      <c r="BV24" s="10">
        <f t="shared" si="5"/>
        <v>765</v>
      </c>
      <c r="BW24" s="11">
        <f t="shared" si="5"/>
        <v>100</v>
      </c>
      <c r="BX24" s="10">
        <f t="shared" si="5"/>
        <v>703</v>
      </c>
      <c r="BY24" s="11">
        <f t="shared" si="5"/>
        <v>100</v>
      </c>
      <c r="BZ24" s="10">
        <f t="shared" si="5"/>
        <v>697</v>
      </c>
      <c r="CA24" s="11">
        <f t="shared" si="5"/>
        <v>100</v>
      </c>
      <c r="CB24" s="10">
        <f t="shared" si="5"/>
        <v>666</v>
      </c>
      <c r="CC24" s="11">
        <f t="shared" si="5"/>
        <v>99.99999999999999</v>
      </c>
      <c r="CD24" s="10">
        <f t="shared" si="5"/>
        <v>709</v>
      </c>
      <c r="CE24" s="55">
        <f t="shared" si="5"/>
        <v>100</v>
      </c>
      <c r="CF24" s="10">
        <f t="shared" si="5"/>
        <v>806</v>
      </c>
      <c r="CG24" s="11">
        <f t="shared" si="5"/>
        <v>100</v>
      </c>
      <c r="CH24" s="10">
        <f t="shared" si="5"/>
        <v>624</v>
      </c>
      <c r="CI24" s="30">
        <f t="shared" si="5"/>
        <v>100</v>
      </c>
      <c r="CJ24" s="64">
        <f t="shared" si="5"/>
        <v>561</v>
      </c>
      <c r="CK24" s="22">
        <f t="shared" si="5"/>
        <v>100</v>
      </c>
      <c r="CL24" s="10">
        <f t="shared" si="5"/>
        <v>801</v>
      </c>
      <c r="CM24" s="11">
        <f t="shared" si="5"/>
        <v>100</v>
      </c>
      <c r="CN24" s="10">
        <f t="shared" si="5"/>
        <v>741</v>
      </c>
      <c r="CO24" s="11">
        <f t="shared" si="5"/>
        <v>100</v>
      </c>
    </row>
    <row r="25" ht="12.75">
      <c r="CI25" s="34"/>
    </row>
  </sheetData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Consiglio comunale 1999</dc:title>
  <dc:subject/>
  <dc:creator> </dc:creator>
  <cp:keywords/>
  <dc:description/>
  <cp:lastModifiedBy> </cp:lastModifiedBy>
  <cp:lastPrinted>2003-12-18T12:18:59Z</cp:lastPrinted>
  <dcterms:created xsi:type="dcterms:W3CDTF">2003-12-15T10:47:44Z</dcterms:created>
  <dcterms:modified xsi:type="dcterms:W3CDTF">2004-01-22T10:18:51Z</dcterms:modified>
  <cp:category/>
  <cp:version/>
  <cp:contentType/>
  <cp:contentStatus/>
  <cp:revision>1</cp:revision>
</cp:coreProperties>
</file>